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65" yWindow="345" windowWidth="26370" windowHeight="12945" tabRatio="684"/>
  </bookViews>
  <sheets>
    <sheet name="I&amp;E" sheetId="14" r:id="rId1"/>
    <sheet name="LeaseAbstract1" sheetId="26" r:id="rId2"/>
    <sheet name="LeaseAbstract2" sheetId="28" r:id="rId3"/>
    <sheet name="LeaseAbstract3" sheetId="29" r:id="rId4"/>
    <sheet name="LeaseAbstract4" sheetId="30" r:id="rId5"/>
    <sheet name="LeaseAbstract5" sheetId="31" r:id="rId6"/>
    <sheet name="RentRoll1" sheetId="27" r:id="rId7"/>
    <sheet name="RentRoll2" sheetId="32" r:id="rId8"/>
    <sheet name="RentRoll3" sheetId="33" r:id="rId9"/>
    <sheet name="RentRoll4" sheetId="34" r:id="rId10"/>
    <sheet name="RentRoll5" sheetId="35" r:id="rId11"/>
    <sheet name="RentRoll6" sheetId="36" r:id="rId12"/>
    <sheet name="DV" sheetId="2" r:id="rId13"/>
  </sheets>
  <definedNames>
    <definedName name="_xlnm.Print_Area" localSheetId="12">DV!$A$1:$D$8</definedName>
    <definedName name="_xlnm.Print_Area" localSheetId="0">'I&amp;E'!$A$1:$AH$200</definedName>
    <definedName name="_xlnm.Print_Area" localSheetId="1">LeaseAbstract1!$A$1:$AO$66</definedName>
    <definedName name="_xlnm.Print_Area" localSheetId="2">LeaseAbstract2!$A$1:$AO$66</definedName>
    <definedName name="_xlnm.Print_Area" localSheetId="3">LeaseAbstract3!$A$1:$AO$66</definedName>
    <definedName name="_xlnm.Print_Area" localSheetId="4">LeaseAbstract4!$A$1:$AO$66</definedName>
    <definedName name="_xlnm.Print_Area" localSheetId="5">LeaseAbstract5!$A$1:$AO$66</definedName>
    <definedName name="_xlnm.Print_Area" localSheetId="6">RentRoll1!$B$1:$Y$45,RentRoll1!$B$47:$Y$89</definedName>
    <definedName name="_xlnm.Print_Area" localSheetId="7">RentRoll2!$B$1:$Y$45,RentRoll2!$B$47:$Y$89</definedName>
    <definedName name="_xlnm.Print_Area" localSheetId="8">RentRoll3!$B$1:$Y$45,RentRoll3!$B$47:$Y$89</definedName>
    <definedName name="_xlnm.Print_Area" localSheetId="9">RentRoll4!$B$1:$Y$45,RentRoll4!$B$47:$Y$89</definedName>
    <definedName name="_xlnm.Print_Area" localSheetId="10">RentRoll5!$B$1:$Y$45,RentRoll5!$B$47:$Y$89</definedName>
    <definedName name="_xlnm.Print_Area" localSheetId="11">RentRoll6!$B$1:$Y$45,RentRoll6!$B$47:$Y$89</definedName>
    <definedName name="Z_5F619CA1_E020_11D5_8617_00B0D0C2675E_.wvu.Cols" localSheetId="6" hidden="1">RentRoll1!$K:$K,RentRoll1!$U:$U</definedName>
    <definedName name="Z_5F619CA1_E020_11D5_8617_00B0D0C2675E_.wvu.Cols" localSheetId="7" hidden="1">RentRoll2!$K:$K,RentRoll2!$U:$U</definedName>
    <definedName name="Z_5F619CA1_E020_11D5_8617_00B0D0C2675E_.wvu.Cols" localSheetId="8" hidden="1">RentRoll3!$K:$K,RentRoll3!$U:$U</definedName>
    <definedName name="Z_5F619CA1_E020_11D5_8617_00B0D0C2675E_.wvu.Cols" localSheetId="9" hidden="1">RentRoll4!$K:$K,RentRoll4!$U:$U</definedName>
    <definedName name="Z_5F619CA1_E020_11D5_8617_00B0D0C2675E_.wvu.Cols" localSheetId="10" hidden="1">RentRoll5!$K:$K,RentRoll5!$U:$U</definedName>
    <definedName name="Z_5F619CA1_E020_11D5_8617_00B0D0C2675E_.wvu.Cols" localSheetId="11" hidden="1">RentRoll6!$K:$K,RentRoll6!$U:$U</definedName>
    <definedName name="Z_5F619CA1_E020_11D5_8617_00B0D0C2675E_.wvu.PrintArea" localSheetId="6" hidden="1">RentRoll1!$B$1:$X$45</definedName>
    <definedName name="Z_5F619CA1_E020_11D5_8617_00B0D0C2675E_.wvu.PrintArea" localSheetId="7" hidden="1">RentRoll2!$B$1:$X$45</definedName>
    <definedName name="Z_5F619CA1_E020_11D5_8617_00B0D0C2675E_.wvu.PrintArea" localSheetId="8" hidden="1">RentRoll3!$B$1:$X$45</definedName>
    <definedName name="Z_5F619CA1_E020_11D5_8617_00B0D0C2675E_.wvu.PrintArea" localSheetId="9" hidden="1">RentRoll4!$B$1:$X$45</definedName>
    <definedName name="Z_5F619CA1_E020_11D5_8617_00B0D0C2675E_.wvu.PrintArea" localSheetId="10" hidden="1">RentRoll5!$B$1:$X$45</definedName>
    <definedName name="Z_5F619CA1_E020_11D5_8617_00B0D0C2675E_.wvu.PrintArea" localSheetId="11" hidden="1">RentRoll6!$B$1:$X$45</definedName>
    <definedName name="Z_67D172D1_EBB8_11D3_9F91_00C04F1381DF_.wvu.Cols" localSheetId="6" hidden="1">RentRoll1!$K:$K,RentRoll1!$U:$U</definedName>
    <definedName name="Z_67D172D1_EBB8_11D3_9F91_00C04F1381DF_.wvu.Cols" localSheetId="7" hidden="1">RentRoll2!$K:$K,RentRoll2!$U:$U</definedName>
    <definedName name="Z_67D172D1_EBB8_11D3_9F91_00C04F1381DF_.wvu.Cols" localSheetId="8" hidden="1">RentRoll3!$K:$K,RentRoll3!$U:$U</definedName>
    <definedName name="Z_67D172D1_EBB8_11D3_9F91_00C04F1381DF_.wvu.Cols" localSheetId="9" hidden="1">RentRoll4!$K:$K,RentRoll4!$U:$U</definedName>
    <definedName name="Z_67D172D1_EBB8_11D3_9F91_00C04F1381DF_.wvu.Cols" localSheetId="10" hidden="1">RentRoll5!$K:$K,RentRoll5!$U:$U</definedName>
    <definedName name="Z_67D172D1_EBB8_11D3_9F91_00C04F1381DF_.wvu.Cols" localSheetId="11" hidden="1">RentRoll6!$K:$K,RentRoll6!$U:$U</definedName>
    <definedName name="Z_67D172D1_EBB8_11D3_9F91_00C04F1381DF_.wvu.PrintArea" localSheetId="6" hidden="1">RentRoll1!$B$1:$X$45</definedName>
    <definedName name="Z_67D172D1_EBB8_11D3_9F91_00C04F1381DF_.wvu.PrintArea" localSheetId="7" hidden="1">RentRoll2!$B$1:$X$45</definedName>
    <definedName name="Z_67D172D1_EBB8_11D3_9F91_00C04F1381DF_.wvu.PrintArea" localSheetId="8" hidden="1">RentRoll3!$B$1:$X$45</definedName>
    <definedName name="Z_67D172D1_EBB8_11D3_9F91_00C04F1381DF_.wvu.PrintArea" localSheetId="9" hidden="1">RentRoll4!$B$1:$X$45</definedName>
    <definedName name="Z_67D172D1_EBB8_11D3_9F91_00C04F1381DF_.wvu.PrintArea" localSheetId="10" hidden="1">RentRoll5!$B$1:$X$45</definedName>
    <definedName name="Z_67D172D1_EBB8_11D3_9F91_00C04F1381DF_.wvu.PrintArea" localSheetId="11" hidden="1">RentRoll6!$B$1:$X$45</definedName>
    <definedName name="Z_A86CC9F1_900C_11D5_8571_00B0D09003D3_.wvu.Cols" localSheetId="6" hidden="1">RentRoll1!$K:$K,RentRoll1!$U:$U</definedName>
    <definedName name="Z_A86CC9F1_900C_11D5_8571_00B0D09003D3_.wvu.Cols" localSheetId="7" hidden="1">RentRoll2!$K:$K,RentRoll2!$U:$U</definedName>
    <definedName name="Z_A86CC9F1_900C_11D5_8571_00B0D09003D3_.wvu.Cols" localSheetId="8" hidden="1">RentRoll3!$K:$K,RentRoll3!$U:$U</definedName>
    <definedName name="Z_A86CC9F1_900C_11D5_8571_00B0D09003D3_.wvu.Cols" localSheetId="9" hidden="1">RentRoll4!$K:$K,RentRoll4!$U:$U</definedName>
    <definedName name="Z_A86CC9F1_900C_11D5_8571_00B0D09003D3_.wvu.Cols" localSheetId="10" hidden="1">RentRoll5!$K:$K,RentRoll5!$U:$U</definedName>
    <definedName name="Z_A86CC9F1_900C_11D5_8571_00B0D09003D3_.wvu.Cols" localSheetId="11" hidden="1">RentRoll6!$K:$K,RentRoll6!$U:$U</definedName>
    <definedName name="Z_A86CC9F1_900C_11D5_8571_00B0D09003D3_.wvu.PrintArea" localSheetId="6" hidden="1">RentRoll1!$B$1:$X$45</definedName>
    <definedName name="Z_A86CC9F1_900C_11D5_8571_00B0D09003D3_.wvu.PrintArea" localSheetId="7" hidden="1">RentRoll2!$B$1:$X$45</definedName>
    <definedName name="Z_A86CC9F1_900C_11D5_8571_00B0D09003D3_.wvu.PrintArea" localSheetId="8" hidden="1">RentRoll3!$B$1:$X$45</definedName>
    <definedName name="Z_A86CC9F1_900C_11D5_8571_00B0D09003D3_.wvu.PrintArea" localSheetId="9" hidden="1">RentRoll4!$B$1:$X$45</definedName>
    <definedName name="Z_A86CC9F1_900C_11D5_8571_00B0D09003D3_.wvu.PrintArea" localSheetId="10" hidden="1">RentRoll5!$B$1:$X$45</definedName>
    <definedName name="Z_A86CC9F1_900C_11D5_8571_00B0D09003D3_.wvu.PrintArea" localSheetId="11" hidden="1">RentRoll6!$B$1:$X$45</definedName>
    <definedName name="Z_E35CA9A1_FFA0_11D5_85A0_00B0D087223E_.wvu.Cols" localSheetId="6" hidden="1">RentRoll1!$K:$K,RentRoll1!$U:$U</definedName>
    <definedName name="Z_E35CA9A1_FFA0_11D5_85A0_00B0D087223E_.wvu.Cols" localSheetId="7" hidden="1">RentRoll2!$K:$K,RentRoll2!$U:$U</definedName>
    <definedName name="Z_E35CA9A1_FFA0_11D5_85A0_00B0D087223E_.wvu.Cols" localSheetId="8" hidden="1">RentRoll3!$K:$K,RentRoll3!$U:$U</definedName>
    <definedName name="Z_E35CA9A1_FFA0_11D5_85A0_00B0D087223E_.wvu.Cols" localSheetId="9" hidden="1">RentRoll4!$K:$K,RentRoll4!$U:$U</definedName>
    <definedName name="Z_E35CA9A1_FFA0_11D5_85A0_00B0D087223E_.wvu.Cols" localSheetId="10" hidden="1">RentRoll5!$K:$K,RentRoll5!$U:$U</definedName>
    <definedName name="Z_E35CA9A1_FFA0_11D5_85A0_00B0D087223E_.wvu.Cols" localSheetId="11" hidden="1">RentRoll6!$K:$K,RentRoll6!$U:$U</definedName>
  </definedNames>
  <calcPr calcId="145621"/>
  <customWorkbookViews>
    <customWorkbookView name="StephenC - Personal View" guid="{E35CA9A1-FFA0-11D5-85A0-00B0D087223E}" mergeInterval="0" personalView="1" xWindow="19" yWindow="44" windowWidth="986" windowHeight="576" tabRatio="601" activeSheetId="1"/>
    <customWorkbookView name="todd - Personal View" guid="{A86CC9F1-900C-11D5-8571-00B0D09003D3}" mergeInterval="0" personalView="1" maximized="1" windowWidth="796" windowHeight="438" tabRatio="601" activeSheetId="1"/>
    <customWorkbookView name="DarrinS - Personal View" guid="{67D172D1-EBB8-11D3-9F91-00C04F1381DF}" mergeInterval="0" personalView="1" xWindow="-6" yWindow="10" windowWidth="796" windowHeight="577" tabRatio="601" activeSheetId="1"/>
    <customWorkbookView name="Quinton - Personal View" guid="{5F619CA1-E020-11D5-8617-00B0D0C2675E}" mergeInterval="0" personalView="1" maximized="1" windowWidth="796" windowHeight="438" tabRatio="601" activeSheetId="1"/>
  </customWorkbookViews>
</workbook>
</file>

<file path=xl/calcChain.xml><?xml version="1.0" encoding="utf-8"?>
<calcChain xmlns="http://schemas.openxmlformats.org/spreadsheetml/2006/main">
  <c r="V88" i="36" l="1"/>
  <c r="C88" i="36"/>
  <c r="Y81" i="36"/>
  <c r="X81" i="36"/>
  <c r="W81" i="36"/>
  <c r="T81" i="36"/>
  <c r="Q81" i="36"/>
  <c r="P81" i="36"/>
  <c r="O81" i="36"/>
  <c r="N81" i="36"/>
  <c r="M81" i="36"/>
  <c r="L81" i="36"/>
  <c r="J81" i="36"/>
  <c r="I81" i="36"/>
  <c r="H81" i="36"/>
  <c r="G81" i="36"/>
  <c r="F81" i="36"/>
  <c r="E81" i="36"/>
  <c r="D81" i="36"/>
  <c r="C81" i="36"/>
  <c r="B81" i="36"/>
  <c r="Y80" i="36"/>
  <c r="X80" i="36"/>
  <c r="W80" i="36"/>
  <c r="T80" i="36"/>
  <c r="Q80" i="36"/>
  <c r="P80" i="36"/>
  <c r="O80" i="36"/>
  <c r="N80" i="36"/>
  <c r="M80" i="36"/>
  <c r="L80" i="36"/>
  <c r="J80" i="36"/>
  <c r="I80" i="36"/>
  <c r="H80" i="36"/>
  <c r="G80" i="36"/>
  <c r="F80" i="36"/>
  <c r="E80" i="36"/>
  <c r="D80" i="36"/>
  <c r="C80" i="36"/>
  <c r="B80" i="36"/>
  <c r="Y79" i="36"/>
  <c r="X79" i="36"/>
  <c r="W79" i="36"/>
  <c r="V79" i="36"/>
  <c r="T79" i="36"/>
  <c r="Q79" i="36"/>
  <c r="P79" i="36"/>
  <c r="O79" i="36"/>
  <c r="N79" i="36"/>
  <c r="M79" i="36"/>
  <c r="L79" i="36"/>
  <c r="J79" i="36"/>
  <c r="I79" i="36"/>
  <c r="H79" i="36"/>
  <c r="S79" i="36" s="1"/>
  <c r="R79" i="36" s="1"/>
  <c r="G79" i="36"/>
  <c r="F79" i="36"/>
  <c r="E79" i="36"/>
  <c r="D79" i="36"/>
  <c r="C79" i="36"/>
  <c r="B79" i="36"/>
  <c r="Y78" i="36"/>
  <c r="X78" i="36"/>
  <c r="W78" i="36"/>
  <c r="V78" i="36"/>
  <c r="T78" i="36"/>
  <c r="Q78" i="36"/>
  <c r="P78" i="36"/>
  <c r="O78" i="36"/>
  <c r="S78" i="36" s="1"/>
  <c r="R78" i="36" s="1"/>
  <c r="N78" i="36"/>
  <c r="M78" i="36"/>
  <c r="L78" i="36"/>
  <c r="J78" i="36"/>
  <c r="I78" i="36"/>
  <c r="H78" i="36"/>
  <c r="G78" i="36"/>
  <c r="F78" i="36"/>
  <c r="E78" i="36"/>
  <c r="D78" i="36"/>
  <c r="C78" i="36"/>
  <c r="B78" i="36"/>
  <c r="Y77" i="36"/>
  <c r="X77" i="36"/>
  <c r="W77" i="36"/>
  <c r="V77" i="36"/>
  <c r="T77" i="36"/>
  <c r="Q77" i="36"/>
  <c r="P77" i="36"/>
  <c r="O77" i="36"/>
  <c r="N77" i="36"/>
  <c r="M77" i="36"/>
  <c r="L77" i="36"/>
  <c r="J77" i="36"/>
  <c r="I77" i="36"/>
  <c r="H77" i="36"/>
  <c r="S77" i="36" s="1"/>
  <c r="R77" i="36" s="1"/>
  <c r="G77" i="36"/>
  <c r="F77" i="36"/>
  <c r="E77" i="36"/>
  <c r="D77" i="36"/>
  <c r="C77" i="36"/>
  <c r="B77" i="36"/>
  <c r="Y76" i="36"/>
  <c r="X76" i="36"/>
  <c r="W76" i="36"/>
  <c r="T76" i="36"/>
  <c r="Q76" i="36"/>
  <c r="P76" i="36"/>
  <c r="O76" i="36"/>
  <c r="N76" i="36"/>
  <c r="M76" i="36"/>
  <c r="L76" i="36"/>
  <c r="J76" i="36"/>
  <c r="I76" i="36"/>
  <c r="H76" i="36"/>
  <c r="G76" i="36"/>
  <c r="F76" i="36"/>
  <c r="E76" i="36"/>
  <c r="D76" i="36"/>
  <c r="C76" i="36"/>
  <c r="B76" i="36"/>
  <c r="Y75" i="36"/>
  <c r="X75" i="36"/>
  <c r="W75" i="36"/>
  <c r="V75" i="36"/>
  <c r="T75" i="36"/>
  <c r="Q75" i="36"/>
  <c r="P75" i="36"/>
  <c r="O75" i="36"/>
  <c r="N75" i="36"/>
  <c r="M75" i="36"/>
  <c r="L75" i="36"/>
  <c r="J75" i="36"/>
  <c r="I75" i="36"/>
  <c r="H75" i="36"/>
  <c r="S75" i="36" s="1"/>
  <c r="R75" i="36" s="1"/>
  <c r="G75" i="36"/>
  <c r="F75" i="36"/>
  <c r="E75" i="36"/>
  <c r="D75" i="36"/>
  <c r="C75" i="36"/>
  <c r="B75" i="36"/>
  <c r="Y74" i="36"/>
  <c r="X74" i="36"/>
  <c r="W74" i="36"/>
  <c r="T74" i="36"/>
  <c r="Q74" i="36"/>
  <c r="P74" i="36"/>
  <c r="O74" i="36"/>
  <c r="N74" i="36"/>
  <c r="M74" i="36"/>
  <c r="L74" i="36"/>
  <c r="J74" i="36"/>
  <c r="I74" i="36"/>
  <c r="H74" i="36"/>
  <c r="G74" i="36"/>
  <c r="F74" i="36"/>
  <c r="E74" i="36"/>
  <c r="D74" i="36"/>
  <c r="C74" i="36"/>
  <c r="B74" i="36"/>
  <c r="Y73" i="36"/>
  <c r="X73" i="36"/>
  <c r="W73" i="36"/>
  <c r="T73" i="36"/>
  <c r="Q73" i="36"/>
  <c r="P73" i="36"/>
  <c r="O73" i="36"/>
  <c r="N73" i="36"/>
  <c r="M73" i="36"/>
  <c r="L73" i="36"/>
  <c r="J73" i="36"/>
  <c r="I73" i="36"/>
  <c r="H73" i="36"/>
  <c r="G73" i="36"/>
  <c r="F73" i="36"/>
  <c r="E73" i="36"/>
  <c r="D73" i="36"/>
  <c r="C73" i="36"/>
  <c r="B73" i="36"/>
  <c r="Y72" i="36"/>
  <c r="X72" i="36"/>
  <c r="W72" i="36"/>
  <c r="T72" i="36"/>
  <c r="Q72" i="36"/>
  <c r="P72" i="36"/>
  <c r="O72" i="36"/>
  <c r="N72" i="36"/>
  <c r="M72" i="36"/>
  <c r="L72" i="36"/>
  <c r="J72" i="36"/>
  <c r="I72" i="36"/>
  <c r="H72" i="36"/>
  <c r="G72" i="36"/>
  <c r="F72" i="36"/>
  <c r="E72" i="36"/>
  <c r="D72" i="36"/>
  <c r="C72" i="36"/>
  <c r="B72" i="36"/>
  <c r="Y71" i="36"/>
  <c r="X71" i="36"/>
  <c r="W71" i="36"/>
  <c r="V71" i="36"/>
  <c r="T71" i="36"/>
  <c r="Q71" i="36"/>
  <c r="P71" i="36"/>
  <c r="O71" i="36"/>
  <c r="N71" i="36"/>
  <c r="M71" i="36"/>
  <c r="L71" i="36"/>
  <c r="J71" i="36"/>
  <c r="I71" i="36"/>
  <c r="H71" i="36"/>
  <c r="S71" i="36" s="1"/>
  <c r="R71" i="36" s="1"/>
  <c r="G71" i="36"/>
  <c r="F71" i="36"/>
  <c r="E71" i="36"/>
  <c r="D71" i="36"/>
  <c r="C71" i="36"/>
  <c r="B71" i="36"/>
  <c r="Y70" i="36"/>
  <c r="X70" i="36"/>
  <c r="W70" i="36"/>
  <c r="V70" i="36"/>
  <c r="T70" i="36"/>
  <c r="Q70" i="36"/>
  <c r="P70" i="36"/>
  <c r="O70" i="36"/>
  <c r="S70" i="36" s="1"/>
  <c r="R70" i="36" s="1"/>
  <c r="N70" i="36"/>
  <c r="M70" i="36"/>
  <c r="L70" i="36"/>
  <c r="J70" i="36"/>
  <c r="I70" i="36"/>
  <c r="H70" i="36"/>
  <c r="G70" i="36"/>
  <c r="F70" i="36"/>
  <c r="E70" i="36"/>
  <c r="D70" i="36"/>
  <c r="C70" i="36"/>
  <c r="B70" i="36"/>
  <c r="Y69" i="36"/>
  <c r="X69" i="36"/>
  <c r="W69" i="36"/>
  <c r="V69" i="36"/>
  <c r="T69" i="36"/>
  <c r="Q69" i="36"/>
  <c r="P69" i="36"/>
  <c r="O69" i="36"/>
  <c r="N69" i="36"/>
  <c r="M69" i="36"/>
  <c r="L69" i="36"/>
  <c r="J69" i="36"/>
  <c r="I69" i="36"/>
  <c r="H69" i="36"/>
  <c r="S69" i="36" s="1"/>
  <c r="R69" i="36" s="1"/>
  <c r="G69" i="36"/>
  <c r="F69" i="36"/>
  <c r="E69" i="36"/>
  <c r="D69" i="36"/>
  <c r="C69" i="36"/>
  <c r="B69" i="36"/>
  <c r="Y68" i="36"/>
  <c r="X68" i="36"/>
  <c r="W68" i="36"/>
  <c r="T68" i="36"/>
  <c r="Q68" i="36"/>
  <c r="P68" i="36"/>
  <c r="O68" i="36"/>
  <c r="N68" i="36"/>
  <c r="M68" i="36"/>
  <c r="L68" i="36"/>
  <c r="J68" i="36"/>
  <c r="I68" i="36"/>
  <c r="H68" i="36"/>
  <c r="G68" i="36"/>
  <c r="F68" i="36"/>
  <c r="E68" i="36"/>
  <c r="D68" i="36"/>
  <c r="C68" i="36"/>
  <c r="B68" i="36"/>
  <c r="Y67" i="36"/>
  <c r="X67" i="36"/>
  <c r="W67" i="36"/>
  <c r="V67" i="36"/>
  <c r="T67" i="36"/>
  <c r="Q67" i="36"/>
  <c r="P67" i="36"/>
  <c r="O67" i="36"/>
  <c r="N67" i="36"/>
  <c r="M67" i="36"/>
  <c r="L67" i="36"/>
  <c r="J67" i="36"/>
  <c r="I67" i="36"/>
  <c r="H67" i="36"/>
  <c r="S67" i="36" s="1"/>
  <c r="R67" i="36" s="1"/>
  <c r="G67" i="36"/>
  <c r="F67" i="36"/>
  <c r="E67" i="36"/>
  <c r="D67" i="36"/>
  <c r="C67" i="36"/>
  <c r="B67" i="36"/>
  <c r="Y66" i="36"/>
  <c r="X66" i="36"/>
  <c r="W66" i="36"/>
  <c r="T66" i="36"/>
  <c r="Q66" i="36"/>
  <c r="P66" i="36"/>
  <c r="O66" i="36"/>
  <c r="N66" i="36"/>
  <c r="M66" i="36"/>
  <c r="L66" i="36"/>
  <c r="J66" i="36"/>
  <c r="I66" i="36"/>
  <c r="H66" i="36"/>
  <c r="G66" i="36"/>
  <c r="F66" i="36"/>
  <c r="E66" i="36"/>
  <c r="D66" i="36"/>
  <c r="C66" i="36"/>
  <c r="B66" i="36"/>
  <c r="Y65" i="36"/>
  <c r="X65" i="36"/>
  <c r="W65" i="36"/>
  <c r="T65" i="36"/>
  <c r="Q65" i="36"/>
  <c r="P65" i="36"/>
  <c r="O65" i="36"/>
  <c r="N65" i="36"/>
  <c r="M65" i="36"/>
  <c r="L65" i="36"/>
  <c r="J65" i="36"/>
  <c r="I65" i="36"/>
  <c r="H65" i="36"/>
  <c r="G65" i="36"/>
  <c r="G82" i="36" s="1"/>
  <c r="F65" i="36"/>
  <c r="E65" i="36"/>
  <c r="D65" i="36"/>
  <c r="C65" i="36"/>
  <c r="B65" i="36"/>
  <c r="Y64" i="36"/>
  <c r="X64" i="36"/>
  <c r="W64" i="36"/>
  <c r="T64" i="36"/>
  <c r="Q64" i="36"/>
  <c r="P64" i="36"/>
  <c r="O64" i="36"/>
  <c r="N64" i="36"/>
  <c r="M64" i="36"/>
  <c r="L64" i="36"/>
  <c r="J64" i="36"/>
  <c r="I64" i="36"/>
  <c r="H64" i="36"/>
  <c r="G64" i="36"/>
  <c r="F64" i="36"/>
  <c r="E64" i="36"/>
  <c r="D64" i="36"/>
  <c r="C64" i="36"/>
  <c r="B64" i="36"/>
  <c r="Y63" i="36"/>
  <c r="X63" i="36"/>
  <c r="W63" i="36"/>
  <c r="V63" i="36"/>
  <c r="T63" i="36"/>
  <c r="Q63" i="36"/>
  <c r="P63" i="36"/>
  <c r="O63" i="36"/>
  <c r="N63" i="36"/>
  <c r="M63" i="36"/>
  <c r="L63" i="36"/>
  <c r="J63" i="36"/>
  <c r="I63" i="36"/>
  <c r="H63" i="36"/>
  <c r="S63" i="36" s="1"/>
  <c r="R63" i="36" s="1"/>
  <c r="G63" i="36"/>
  <c r="F63" i="36"/>
  <c r="E63" i="36"/>
  <c r="D63" i="36"/>
  <c r="C63" i="36"/>
  <c r="B63" i="36"/>
  <c r="Y62" i="36"/>
  <c r="X62" i="36"/>
  <c r="W62" i="36"/>
  <c r="V62" i="36"/>
  <c r="T62" i="36"/>
  <c r="Q62" i="36"/>
  <c r="P62" i="36"/>
  <c r="O62" i="36"/>
  <c r="S62" i="36" s="1"/>
  <c r="R62" i="36" s="1"/>
  <c r="N62" i="36"/>
  <c r="M62" i="36"/>
  <c r="L62" i="36"/>
  <c r="J62" i="36"/>
  <c r="I62" i="36"/>
  <c r="H62" i="36"/>
  <c r="G62" i="36"/>
  <c r="F62" i="36"/>
  <c r="E62" i="36"/>
  <c r="D62" i="36"/>
  <c r="C62" i="36"/>
  <c r="B62" i="36"/>
  <c r="T55" i="36"/>
  <c r="P55" i="36"/>
  <c r="B51" i="36"/>
  <c r="G36" i="36"/>
  <c r="V35" i="36"/>
  <c r="V81" i="36" s="1"/>
  <c r="S35" i="36"/>
  <c r="R35" i="36"/>
  <c r="V34" i="36"/>
  <c r="V80" i="36" s="1"/>
  <c r="S80" i="36" s="1"/>
  <c r="R80" i="36" s="1"/>
  <c r="S34" i="36"/>
  <c r="R34" i="36"/>
  <c r="V33" i="36"/>
  <c r="S33" i="36"/>
  <c r="R33" i="36"/>
  <c r="V32" i="36"/>
  <c r="S32" i="36"/>
  <c r="R32" i="36"/>
  <c r="V31" i="36"/>
  <c r="S31" i="36"/>
  <c r="R31" i="36"/>
  <c r="V30" i="36"/>
  <c r="V76" i="36" s="1"/>
  <c r="S76" i="36" s="1"/>
  <c r="R76" i="36" s="1"/>
  <c r="S30" i="36"/>
  <c r="R30" i="36"/>
  <c r="V29" i="36"/>
  <c r="S29" i="36"/>
  <c r="R29" i="36"/>
  <c r="V28" i="36"/>
  <c r="V74" i="36" s="1"/>
  <c r="S28" i="36"/>
  <c r="R28" i="36"/>
  <c r="V27" i="36"/>
  <c r="V73" i="36" s="1"/>
  <c r="S27" i="36"/>
  <c r="R27" i="36"/>
  <c r="V26" i="36"/>
  <c r="V72" i="36" s="1"/>
  <c r="S72" i="36" s="1"/>
  <c r="R72" i="36" s="1"/>
  <c r="S26" i="36"/>
  <c r="R26" i="36"/>
  <c r="V25" i="36"/>
  <c r="S25" i="36"/>
  <c r="R25" i="36"/>
  <c r="V24" i="36"/>
  <c r="S24" i="36"/>
  <c r="R24" i="36"/>
  <c r="V23" i="36"/>
  <c r="S23" i="36"/>
  <c r="R23" i="36"/>
  <c r="V22" i="36"/>
  <c r="V68" i="36" s="1"/>
  <c r="S68" i="36" s="1"/>
  <c r="R68" i="36" s="1"/>
  <c r="S22" i="36"/>
  <c r="R22" i="36"/>
  <c r="V21" i="36"/>
  <c r="S21" i="36"/>
  <c r="R21" i="36"/>
  <c r="V20" i="36"/>
  <c r="V66" i="36" s="1"/>
  <c r="S20" i="36"/>
  <c r="R20" i="36"/>
  <c r="V19" i="36"/>
  <c r="V65" i="36" s="1"/>
  <c r="S19" i="36"/>
  <c r="R19" i="36"/>
  <c r="V18" i="36"/>
  <c r="V64" i="36" s="1"/>
  <c r="S64" i="36" s="1"/>
  <c r="R64" i="36" s="1"/>
  <c r="S18" i="36"/>
  <c r="R18" i="36"/>
  <c r="V17" i="36"/>
  <c r="S17" i="36"/>
  <c r="R17" i="36"/>
  <c r="S37" i="36" s="1"/>
  <c r="V16" i="36"/>
  <c r="S16" i="36"/>
  <c r="R16" i="36"/>
  <c r="L12" i="36"/>
  <c r="M12" i="36" s="1"/>
  <c r="N12" i="36" s="1"/>
  <c r="O12" i="36" s="1"/>
  <c r="P12" i="36" s="1"/>
  <c r="Q12" i="36" s="1"/>
  <c r="R12" i="36" s="1"/>
  <c r="S12" i="36" s="1"/>
  <c r="T12" i="36" s="1"/>
  <c r="G12" i="36"/>
  <c r="H12" i="36" s="1"/>
  <c r="Y10" i="36"/>
  <c r="Y56" i="36" s="1"/>
  <c r="T10" i="36"/>
  <c r="T56" i="36" s="1"/>
  <c r="R10" i="36"/>
  <c r="R56" i="36" s="1"/>
  <c r="O10" i="36"/>
  <c r="O56" i="36" s="1"/>
  <c r="J10" i="36"/>
  <c r="J56" i="36" s="1"/>
  <c r="F10" i="36"/>
  <c r="F56" i="36" s="1"/>
  <c r="W9" i="36"/>
  <c r="W55" i="36" s="1"/>
  <c r="T9" i="36"/>
  <c r="P9" i="36"/>
  <c r="J9" i="36"/>
  <c r="J55" i="36" s="1"/>
  <c r="F9" i="36"/>
  <c r="F55" i="36" s="1"/>
  <c r="V7" i="36"/>
  <c r="V53" i="36" s="1"/>
  <c r="Q7" i="36"/>
  <c r="Q53" i="36" s="1"/>
  <c r="L7" i="36"/>
  <c r="L53" i="36" s="1"/>
  <c r="D7" i="36"/>
  <c r="D53" i="36" s="1"/>
  <c r="D6" i="36"/>
  <c r="D52" i="36" s="1"/>
  <c r="V5" i="36"/>
  <c r="V51" i="36" s="1"/>
  <c r="N5" i="36"/>
  <c r="N51" i="36" s="1"/>
  <c r="J5" i="36"/>
  <c r="J51" i="36" s="1"/>
  <c r="G5" i="36"/>
  <c r="G51" i="36" s="1"/>
  <c r="D5" i="36"/>
  <c r="D51" i="36" s="1"/>
  <c r="V88" i="35"/>
  <c r="C88" i="35"/>
  <c r="Y81" i="35"/>
  <c r="X81" i="35"/>
  <c r="W81" i="35"/>
  <c r="T81" i="35"/>
  <c r="Q81" i="35"/>
  <c r="P81" i="35"/>
  <c r="O81" i="35"/>
  <c r="N81" i="35"/>
  <c r="M81" i="35"/>
  <c r="L81" i="35"/>
  <c r="J81" i="35"/>
  <c r="I81" i="35"/>
  <c r="H81" i="35"/>
  <c r="S81" i="35" s="1"/>
  <c r="R81" i="35" s="1"/>
  <c r="G81" i="35"/>
  <c r="F81" i="35"/>
  <c r="E81" i="35"/>
  <c r="D81" i="35"/>
  <c r="C81" i="35"/>
  <c r="B81" i="35"/>
  <c r="Y80" i="35"/>
  <c r="X80" i="35"/>
  <c r="W80" i="35"/>
  <c r="T80" i="35"/>
  <c r="Q80" i="35"/>
  <c r="P80" i="35"/>
  <c r="O80" i="35"/>
  <c r="N80" i="35"/>
  <c r="M80" i="35"/>
  <c r="L80" i="35"/>
  <c r="J80" i="35"/>
  <c r="I80" i="35"/>
  <c r="H80" i="35"/>
  <c r="G80" i="35"/>
  <c r="F80" i="35"/>
  <c r="E80" i="35"/>
  <c r="D80" i="35"/>
  <c r="C80" i="35"/>
  <c r="B80" i="35"/>
  <c r="Y79" i="35"/>
  <c r="X79" i="35"/>
  <c r="W79" i="35"/>
  <c r="V79" i="35"/>
  <c r="T79" i="35"/>
  <c r="Q79" i="35"/>
  <c r="P79" i="35"/>
  <c r="O79" i="35"/>
  <c r="N79" i="35"/>
  <c r="M79" i="35"/>
  <c r="L79" i="35"/>
  <c r="J79" i="35"/>
  <c r="I79" i="35"/>
  <c r="H79" i="35"/>
  <c r="S79" i="35" s="1"/>
  <c r="R79" i="35" s="1"/>
  <c r="G79" i="35"/>
  <c r="F79" i="35"/>
  <c r="E79" i="35"/>
  <c r="D79" i="35"/>
  <c r="C79" i="35"/>
  <c r="B79" i="35"/>
  <c r="Y78" i="35"/>
  <c r="X78" i="35"/>
  <c r="W78" i="35"/>
  <c r="T78" i="35"/>
  <c r="Q78" i="35"/>
  <c r="P78" i="35"/>
  <c r="O78" i="35"/>
  <c r="N78" i="35"/>
  <c r="M78" i="35"/>
  <c r="L78" i="35"/>
  <c r="J78" i="35"/>
  <c r="I78" i="35"/>
  <c r="H78" i="35"/>
  <c r="G78" i="35"/>
  <c r="F78" i="35"/>
  <c r="E78" i="35"/>
  <c r="D78" i="35"/>
  <c r="C78" i="35"/>
  <c r="B78" i="35"/>
  <c r="Y77" i="35"/>
  <c r="X77" i="35"/>
  <c r="W77" i="35"/>
  <c r="V77" i="35"/>
  <c r="T77" i="35"/>
  <c r="Q77" i="35"/>
  <c r="P77" i="35"/>
  <c r="O77" i="35"/>
  <c r="N77" i="35"/>
  <c r="M77" i="35"/>
  <c r="L77" i="35"/>
  <c r="J77" i="35"/>
  <c r="I77" i="35"/>
  <c r="H77" i="35"/>
  <c r="S77" i="35" s="1"/>
  <c r="R77" i="35" s="1"/>
  <c r="G77" i="35"/>
  <c r="F77" i="35"/>
  <c r="E77" i="35"/>
  <c r="D77" i="35"/>
  <c r="C77" i="35"/>
  <c r="B77" i="35"/>
  <c r="Y76" i="35"/>
  <c r="X76" i="35"/>
  <c r="W76" i="35"/>
  <c r="T76" i="35"/>
  <c r="Q76" i="35"/>
  <c r="P76" i="35"/>
  <c r="O76" i="35"/>
  <c r="N76" i="35"/>
  <c r="M76" i="35"/>
  <c r="L76" i="35"/>
  <c r="J76" i="35"/>
  <c r="I76" i="35"/>
  <c r="H76" i="35"/>
  <c r="G76" i="35"/>
  <c r="F76" i="35"/>
  <c r="E76" i="35"/>
  <c r="D76" i="35"/>
  <c r="C76" i="35"/>
  <c r="B76" i="35"/>
  <c r="Y75" i="35"/>
  <c r="X75" i="35"/>
  <c r="W75" i="35"/>
  <c r="T75" i="35"/>
  <c r="Q75" i="35"/>
  <c r="P75" i="35"/>
  <c r="O75" i="35"/>
  <c r="N75" i="35"/>
  <c r="M75" i="35"/>
  <c r="L75" i="35"/>
  <c r="J75" i="35"/>
  <c r="I75" i="35"/>
  <c r="H75" i="35"/>
  <c r="G75" i="35"/>
  <c r="F75" i="35"/>
  <c r="E75" i="35"/>
  <c r="D75" i="35"/>
  <c r="C75" i="35"/>
  <c r="B75" i="35"/>
  <c r="Y74" i="35"/>
  <c r="X74" i="35"/>
  <c r="W74" i="35"/>
  <c r="T74" i="35"/>
  <c r="Q74" i="35"/>
  <c r="P74" i="35"/>
  <c r="O74" i="35"/>
  <c r="N74" i="35"/>
  <c r="M74" i="35"/>
  <c r="L74" i="35"/>
  <c r="J74" i="35"/>
  <c r="I74" i="35"/>
  <c r="H74" i="35"/>
  <c r="G74" i="35"/>
  <c r="F74" i="35"/>
  <c r="E74" i="35"/>
  <c r="D74" i="35"/>
  <c r="C74" i="35"/>
  <c r="B74" i="35"/>
  <c r="Y73" i="35"/>
  <c r="X73" i="35"/>
  <c r="W73" i="35"/>
  <c r="T73" i="35"/>
  <c r="Q73" i="35"/>
  <c r="P73" i="35"/>
  <c r="O73" i="35"/>
  <c r="N73" i="35"/>
  <c r="M73" i="35"/>
  <c r="L73" i="35"/>
  <c r="J73" i="35"/>
  <c r="I73" i="35"/>
  <c r="H73" i="35"/>
  <c r="G73" i="35"/>
  <c r="F73" i="35"/>
  <c r="E73" i="35"/>
  <c r="D73" i="35"/>
  <c r="C73" i="35"/>
  <c r="B73" i="35"/>
  <c r="Y72" i="35"/>
  <c r="X72" i="35"/>
  <c r="W72" i="35"/>
  <c r="T72" i="35"/>
  <c r="Q72" i="35"/>
  <c r="P72" i="35"/>
  <c r="O72" i="35"/>
  <c r="N72" i="35"/>
  <c r="M72" i="35"/>
  <c r="L72" i="35"/>
  <c r="J72" i="35"/>
  <c r="I72" i="35"/>
  <c r="H72" i="35"/>
  <c r="G72" i="35"/>
  <c r="F72" i="35"/>
  <c r="E72" i="35"/>
  <c r="D72" i="35"/>
  <c r="C72" i="35"/>
  <c r="B72" i="35"/>
  <c r="Y71" i="35"/>
  <c r="X71" i="35"/>
  <c r="W71" i="35"/>
  <c r="V71" i="35"/>
  <c r="T71" i="35"/>
  <c r="Q71" i="35"/>
  <c r="P71" i="35"/>
  <c r="O71" i="35"/>
  <c r="N71" i="35"/>
  <c r="M71" i="35"/>
  <c r="L71" i="35"/>
  <c r="J71" i="35"/>
  <c r="I71" i="35"/>
  <c r="H71" i="35"/>
  <c r="S71" i="35" s="1"/>
  <c r="R71" i="35" s="1"/>
  <c r="G71" i="35"/>
  <c r="F71" i="35"/>
  <c r="E71" i="35"/>
  <c r="D71" i="35"/>
  <c r="C71" i="35"/>
  <c r="B71" i="35"/>
  <c r="Y70" i="35"/>
  <c r="X70" i="35"/>
  <c r="W70" i="35"/>
  <c r="V70" i="35"/>
  <c r="T70" i="35"/>
  <c r="Q70" i="35"/>
  <c r="P70" i="35"/>
  <c r="O70" i="35"/>
  <c r="S70" i="35" s="1"/>
  <c r="R70" i="35" s="1"/>
  <c r="N70" i="35"/>
  <c r="M70" i="35"/>
  <c r="L70" i="35"/>
  <c r="J70" i="35"/>
  <c r="I70" i="35"/>
  <c r="H70" i="35"/>
  <c r="G70" i="35"/>
  <c r="F70" i="35"/>
  <c r="E70" i="35"/>
  <c r="D70" i="35"/>
  <c r="C70" i="35"/>
  <c r="B70" i="35"/>
  <c r="Y69" i="35"/>
  <c r="X69" i="35"/>
  <c r="W69" i="35"/>
  <c r="V69" i="35"/>
  <c r="T69" i="35"/>
  <c r="Q69" i="35"/>
  <c r="P69" i="35"/>
  <c r="O69" i="35"/>
  <c r="N69" i="35"/>
  <c r="M69" i="35"/>
  <c r="L69" i="35"/>
  <c r="J69" i="35"/>
  <c r="I69" i="35"/>
  <c r="H69" i="35"/>
  <c r="S69" i="35" s="1"/>
  <c r="R69" i="35" s="1"/>
  <c r="G69" i="35"/>
  <c r="F69" i="35"/>
  <c r="E69" i="35"/>
  <c r="D69" i="35"/>
  <c r="C69" i="35"/>
  <c r="B69" i="35"/>
  <c r="Y68" i="35"/>
  <c r="X68" i="35"/>
  <c r="W68" i="35"/>
  <c r="T68" i="35"/>
  <c r="Q68" i="35"/>
  <c r="P68" i="35"/>
  <c r="O68" i="35"/>
  <c r="N68" i="35"/>
  <c r="M68" i="35"/>
  <c r="L68" i="35"/>
  <c r="J68" i="35"/>
  <c r="I68" i="35"/>
  <c r="H68" i="35"/>
  <c r="G68" i="35"/>
  <c r="F68" i="35"/>
  <c r="E68" i="35"/>
  <c r="D68" i="35"/>
  <c r="C68" i="35"/>
  <c r="B68" i="35"/>
  <c r="Y67" i="35"/>
  <c r="X67" i="35"/>
  <c r="W67" i="35"/>
  <c r="V67" i="35"/>
  <c r="T67" i="35"/>
  <c r="Q67" i="35"/>
  <c r="P67" i="35"/>
  <c r="O67" i="35"/>
  <c r="N67" i="35"/>
  <c r="M67" i="35"/>
  <c r="L67" i="35"/>
  <c r="J67" i="35"/>
  <c r="I67" i="35"/>
  <c r="H67" i="35"/>
  <c r="S67" i="35" s="1"/>
  <c r="R67" i="35" s="1"/>
  <c r="G67" i="35"/>
  <c r="F67" i="35"/>
  <c r="E67" i="35"/>
  <c r="D67" i="35"/>
  <c r="C67" i="35"/>
  <c r="B67" i="35"/>
  <c r="Y66" i="35"/>
  <c r="X66" i="35"/>
  <c r="W66" i="35"/>
  <c r="T66" i="35"/>
  <c r="Q66" i="35"/>
  <c r="P66" i="35"/>
  <c r="O66" i="35"/>
  <c r="S66" i="35" s="1"/>
  <c r="R66" i="35" s="1"/>
  <c r="N66" i="35"/>
  <c r="M66" i="35"/>
  <c r="L66" i="35"/>
  <c r="J66" i="35"/>
  <c r="I66" i="35"/>
  <c r="H66" i="35"/>
  <c r="G66" i="35"/>
  <c r="F66" i="35"/>
  <c r="E66" i="35"/>
  <c r="D66" i="35"/>
  <c r="C66" i="35"/>
  <c r="B66" i="35"/>
  <c r="Y65" i="35"/>
  <c r="X65" i="35"/>
  <c r="W65" i="35"/>
  <c r="T65" i="35"/>
  <c r="Q65" i="35"/>
  <c r="P65" i="35"/>
  <c r="O65" i="35"/>
  <c r="N65" i="35"/>
  <c r="M65" i="35"/>
  <c r="L65" i="35"/>
  <c r="J65" i="35"/>
  <c r="I65" i="35"/>
  <c r="H65" i="35"/>
  <c r="S65" i="35" s="1"/>
  <c r="R65" i="35" s="1"/>
  <c r="G65" i="35"/>
  <c r="G82" i="35" s="1"/>
  <c r="F65" i="35"/>
  <c r="E65" i="35"/>
  <c r="D65" i="35"/>
  <c r="C65" i="35"/>
  <c r="B65" i="35"/>
  <c r="Y64" i="35"/>
  <c r="X64" i="35"/>
  <c r="W64" i="35"/>
  <c r="T64" i="35"/>
  <c r="Q64" i="35"/>
  <c r="P64" i="35"/>
  <c r="O64" i="35"/>
  <c r="N64" i="35"/>
  <c r="M64" i="35"/>
  <c r="L64" i="35"/>
  <c r="J64" i="35"/>
  <c r="I64" i="35"/>
  <c r="H64" i="35"/>
  <c r="G64" i="35"/>
  <c r="F64" i="35"/>
  <c r="E64" i="35"/>
  <c r="D64" i="35"/>
  <c r="C64" i="35"/>
  <c r="B64" i="35"/>
  <c r="Y63" i="35"/>
  <c r="X63" i="35"/>
  <c r="W63" i="35"/>
  <c r="V63" i="35"/>
  <c r="T63" i="35"/>
  <c r="Q63" i="35"/>
  <c r="P63" i="35"/>
  <c r="O63" i="35"/>
  <c r="N63" i="35"/>
  <c r="M63" i="35"/>
  <c r="L63" i="35"/>
  <c r="J63" i="35"/>
  <c r="I63" i="35"/>
  <c r="H63" i="35"/>
  <c r="S63" i="35" s="1"/>
  <c r="R63" i="35" s="1"/>
  <c r="G63" i="35"/>
  <c r="F63" i="35"/>
  <c r="E63" i="35"/>
  <c r="D63" i="35"/>
  <c r="C63" i="35"/>
  <c r="B63" i="35"/>
  <c r="Y62" i="35"/>
  <c r="X62" i="35"/>
  <c r="W62" i="35"/>
  <c r="V62" i="35"/>
  <c r="T62" i="35"/>
  <c r="Q62" i="35"/>
  <c r="P62" i="35"/>
  <c r="O62" i="35"/>
  <c r="S62" i="35" s="1"/>
  <c r="R62" i="35" s="1"/>
  <c r="N62" i="35"/>
  <c r="M62" i="35"/>
  <c r="L62" i="35"/>
  <c r="J62" i="35"/>
  <c r="I62" i="35"/>
  <c r="H62" i="35"/>
  <c r="G62" i="35"/>
  <c r="F62" i="35"/>
  <c r="E62" i="35"/>
  <c r="D62" i="35"/>
  <c r="C62" i="35"/>
  <c r="B62" i="35"/>
  <c r="B51" i="35"/>
  <c r="G36" i="35"/>
  <c r="V35" i="35"/>
  <c r="V81" i="35" s="1"/>
  <c r="S35" i="35"/>
  <c r="R35" i="35"/>
  <c r="V34" i="35"/>
  <c r="V80" i="35" s="1"/>
  <c r="S80" i="35" s="1"/>
  <c r="R80" i="35" s="1"/>
  <c r="S34" i="35"/>
  <c r="R34" i="35"/>
  <c r="V33" i="35"/>
  <c r="S33" i="35"/>
  <c r="R33" i="35"/>
  <c r="V32" i="35"/>
  <c r="V78" i="35" s="1"/>
  <c r="S32" i="35"/>
  <c r="R32" i="35"/>
  <c r="V31" i="35"/>
  <c r="S31" i="35"/>
  <c r="R31" i="35"/>
  <c r="V30" i="35"/>
  <c r="V76" i="35" s="1"/>
  <c r="S76" i="35" s="1"/>
  <c r="R76" i="35" s="1"/>
  <c r="S30" i="35"/>
  <c r="R30" i="35"/>
  <c r="V29" i="35"/>
  <c r="V75" i="35" s="1"/>
  <c r="S29" i="35"/>
  <c r="R29" i="35"/>
  <c r="V28" i="35"/>
  <c r="V74" i="35" s="1"/>
  <c r="S28" i="35"/>
  <c r="R28" i="35"/>
  <c r="V27" i="35"/>
  <c r="V73" i="35" s="1"/>
  <c r="S27" i="35"/>
  <c r="R27" i="35"/>
  <c r="V26" i="35"/>
  <c r="V72" i="35" s="1"/>
  <c r="S72" i="35" s="1"/>
  <c r="R72" i="35" s="1"/>
  <c r="S26" i="35"/>
  <c r="R26" i="35"/>
  <c r="V25" i="35"/>
  <c r="S25" i="35"/>
  <c r="R25" i="35"/>
  <c r="V24" i="35"/>
  <c r="S24" i="35"/>
  <c r="R24" i="35"/>
  <c r="V23" i="35"/>
  <c r="S23" i="35"/>
  <c r="R23" i="35"/>
  <c r="V22" i="35"/>
  <c r="V68" i="35" s="1"/>
  <c r="S68" i="35" s="1"/>
  <c r="R68" i="35" s="1"/>
  <c r="S22" i="35"/>
  <c r="R22" i="35"/>
  <c r="V21" i="35"/>
  <c r="S21" i="35"/>
  <c r="R21" i="35"/>
  <c r="V20" i="35"/>
  <c r="V66" i="35" s="1"/>
  <c r="S20" i="35"/>
  <c r="R20" i="35"/>
  <c r="V19" i="35"/>
  <c r="V65" i="35" s="1"/>
  <c r="S19" i="35"/>
  <c r="R19" i="35"/>
  <c r="V18" i="35"/>
  <c r="V64" i="35" s="1"/>
  <c r="S64" i="35" s="1"/>
  <c r="R64" i="35" s="1"/>
  <c r="S18" i="35"/>
  <c r="R18" i="35"/>
  <c r="V17" i="35"/>
  <c r="S17" i="35"/>
  <c r="R17" i="35"/>
  <c r="S37" i="35" s="1"/>
  <c r="V16" i="35"/>
  <c r="S16" i="35"/>
  <c r="R16" i="35"/>
  <c r="L12" i="35"/>
  <c r="M12" i="35" s="1"/>
  <c r="N12" i="35" s="1"/>
  <c r="O12" i="35" s="1"/>
  <c r="P12" i="35" s="1"/>
  <c r="Q12" i="35" s="1"/>
  <c r="R12" i="35" s="1"/>
  <c r="S12" i="35" s="1"/>
  <c r="T12" i="35" s="1"/>
  <c r="G12" i="35"/>
  <c r="H12" i="35" s="1"/>
  <c r="Y10" i="35"/>
  <c r="Y56" i="35" s="1"/>
  <c r="T10" i="35"/>
  <c r="T56" i="35" s="1"/>
  <c r="R10" i="35"/>
  <c r="R56" i="35" s="1"/>
  <c r="O10" i="35"/>
  <c r="O56" i="35" s="1"/>
  <c r="J10" i="35"/>
  <c r="J56" i="35" s="1"/>
  <c r="F10" i="35"/>
  <c r="F56" i="35" s="1"/>
  <c r="W9" i="35"/>
  <c r="W55" i="35" s="1"/>
  <c r="T9" i="35"/>
  <c r="T55" i="35" s="1"/>
  <c r="P9" i="35"/>
  <c r="P55" i="35" s="1"/>
  <c r="J9" i="35"/>
  <c r="J55" i="35" s="1"/>
  <c r="F9" i="35"/>
  <c r="F55" i="35" s="1"/>
  <c r="V7" i="35"/>
  <c r="V53" i="35" s="1"/>
  <c r="Q7" i="35"/>
  <c r="Q53" i="35" s="1"/>
  <c r="L7" i="35"/>
  <c r="L53" i="35" s="1"/>
  <c r="D7" i="35"/>
  <c r="D53" i="35" s="1"/>
  <c r="D6" i="35"/>
  <c r="D52" i="35" s="1"/>
  <c r="V5" i="35"/>
  <c r="V51" i="35" s="1"/>
  <c r="N5" i="35"/>
  <c r="N51" i="35" s="1"/>
  <c r="J5" i="35"/>
  <c r="J51" i="35" s="1"/>
  <c r="G5" i="35"/>
  <c r="G51" i="35" s="1"/>
  <c r="D5" i="35"/>
  <c r="D51" i="35" s="1"/>
  <c r="V88" i="34"/>
  <c r="C88" i="34"/>
  <c r="Y81" i="34"/>
  <c r="X81" i="34"/>
  <c r="W81" i="34"/>
  <c r="V81" i="34"/>
  <c r="T81" i="34"/>
  <c r="Q81" i="34"/>
  <c r="P81" i="34"/>
  <c r="O81" i="34"/>
  <c r="N81" i="34"/>
  <c r="M81" i="34"/>
  <c r="S81" i="34" s="1"/>
  <c r="R81" i="34" s="1"/>
  <c r="L81" i="34"/>
  <c r="J81" i="34"/>
  <c r="I81" i="34"/>
  <c r="H81" i="34"/>
  <c r="G81" i="34"/>
  <c r="F81" i="34"/>
  <c r="E81" i="34"/>
  <c r="D81" i="34"/>
  <c r="C81" i="34"/>
  <c r="B81" i="34"/>
  <c r="Y80" i="34"/>
  <c r="X80" i="34"/>
  <c r="W80" i="34"/>
  <c r="T80" i="34"/>
  <c r="Q80" i="34"/>
  <c r="P80" i="34"/>
  <c r="O80" i="34"/>
  <c r="N80" i="34"/>
  <c r="M80" i="34"/>
  <c r="L80" i="34"/>
  <c r="J80" i="34"/>
  <c r="I80" i="34"/>
  <c r="H80" i="34"/>
  <c r="G80" i="34"/>
  <c r="F80" i="34"/>
  <c r="E80" i="34"/>
  <c r="D80" i="34"/>
  <c r="C80" i="34"/>
  <c r="B80" i="34"/>
  <c r="Y79" i="34"/>
  <c r="X79" i="34"/>
  <c r="W79" i="34"/>
  <c r="T79" i="34"/>
  <c r="Q79" i="34"/>
  <c r="P79" i="34"/>
  <c r="O79" i="34"/>
  <c r="N79" i="34"/>
  <c r="M79" i="34"/>
  <c r="L79" i="34"/>
  <c r="J79" i="34"/>
  <c r="I79" i="34"/>
  <c r="H79" i="34"/>
  <c r="S79" i="34" s="1"/>
  <c r="R79" i="34" s="1"/>
  <c r="G79" i="34"/>
  <c r="F79" i="34"/>
  <c r="E79" i="34"/>
  <c r="D79" i="34"/>
  <c r="C79" i="34"/>
  <c r="B79" i="34"/>
  <c r="Y78" i="34"/>
  <c r="X78" i="34"/>
  <c r="W78" i="34"/>
  <c r="T78" i="34"/>
  <c r="Q78" i="34"/>
  <c r="P78" i="34"/>
  <c r="O78" i="34"/>
  <c r="N78" i="34"/>
  <c r="M78" i="34"/>
  <c r="L78" i="34"/>
  <c r="J78" i="34"/>
  <c r="I78" i="34"/>
  <c r="H78" i="34"/>
  <c r="G78" i="34"/>
  <c r="F78" i="34"/>
  <c r="E78" i="34"/>
  <c r="D78" i="34"/>
  <c r="C78" i="34"/>
  <c r="B78" i="34"/>
  <c r="Y77" i="34"/>
  <c r="X77" i="34"/>
  <c r="W77" i="34"/>
  <c r="V77" i="34"/>
  <c r="T77" i="34"/>
  <c r="Q77" i="34"/>
  <c r="P77" i="34"/>
  <c r="O77" i="34"/>
  <c r="N77" i="34"/>
  <c r="M77" i="34"/>
  <c r="S77" i="34" s="1"/>
  <c r="R77" i="34" s="1"/>
  <c r="L77" i="34"/>
  <c r="J77" i="34"/>
  <c r="I77" i="34"/>
  <c r="H77" i="34"/>
  <c r="G77" i="34"/>
  <c r="F77" i="34"/>
  <c r="E77" i="34"/>
  <c r="D77" i="34"/>
  <c r="C77" i="34"/>
  <c r="B77" i="34"/>
  <c r="Y76" i="34"/>
  <c r="X76" i="34"/>
  <c r="W76" i="34"/>
  <c r="V76" i="34"/>
  <c r="T76" i="34"/>
  <c r="S76" i="34"/>
  <c r="R76" i="34" s="1"/>
  <c r="Q76" i="34"/>
  <c r="P76" i="34"/>
  <c r="O76" i="34"/>
  <c r="N76" i="34"/>
  <c r="M76" i="34"/>
  <c r="L76" i="34"/>
  <c r="J76" i="34"/>
  <c r="I76" i="34"/>
  <c r="H76" i="34"/>
  <c r="G76" i="34"/>
  <c r="F76" i="34"/>
  <c r="E76" i="34"/>
  <c r="D76" i="34"/>
  <c r="C76" i="34"/>
  <c r="B76" i="34"/>
  <c r="Y75" i="34"/>
  <c r="X75" i="34"/>
  <c r="W75" i="34"/>
  <c r="T75" i="34"/>
  <c r="Q75" i="34"/>
  <c r="P75" i="34"/>
  <c r="O75" i="34"/>
  <c r="N75" i="34"/>
  <c r="M75" i="34"/>
  <c r="L75" i="34"/>
  <c r="J75" i="34"/>
  <c r="I75" i="34"/>
  <c r="H75" i="34"/>
  <c r="G75" i="34"/>
  <c r="F75" i="34"/>
  <c r="E75" i="34"/>
  <c r="D75" i="34"/>
  <c r="C75" i="34"/>
  <c r="B75" i="34"/>
  <c r="Y74" i="34"/>
  <c r="X74" i="34"/>
  <c r="W74" i="34"/>
  <c r="T74" i="34"/>
  <c r="Q74" i="34"/>
  <c r="P74" i="34"/>
  <c r="O74" i="34"/>
  <c r="N74" i="34"/>
  <c r="M74" i="34"/>
  <c r="L74" i="34"/>
  <c r="J74" i="34"/>
  <c r="I74" i="34"/>
  <c r="H74" i="34"/>
  <c r="S74" i="34" s="1"/>
  <c r="R74" i="34" s="1"/>
  <c r="G74" i="34"/>
  <c r="F74" i="34"/>
  <c r="E74" i="34"/>
  <c r="D74" i="34"/>
  <c r="C74" i="34"/>
  <c r="B74" i="34"/>
  <c r="Y73" i="34"/>
  <c r="X73" i="34"/>
  <c r="W73" i="34"/>
  <c r="V73" i="34"/>
  <c r="T73" i="34"/>
  <c r="Q73" i="34"/>
  <c r="P73" i="34"/>
  <c r="O73" i="34"/>
  <c r="N73" i="34"/>
  <c r="M73" i="34"/>
  <c r="S73" i="34" s="1"/>
  <c r="R73" i="34" s="1"/>
  <c r="L73" i="34"/>
  <c r="J73" i="34"/>
  <c r="I73" i="34"/>
  <c r="H73" i="34"/>
  <c r="G73" i="34"/>
  <c r="F73" i="34"/>
  <c r="E73" i="34"/>
  <c r="D73" i="34"/>
  <c r="C73" i="34"/>
  <c r="B73" i="34"/>
  <c r="Y72" i="34"/>
  <c r="X72" i="34"/>
  <c r="W72" i="34"/>
  <c r="T72" i="34"/>
  <c r="Q72" i="34"/>
  <c r="P72" i="34"/>
  <c r="O72" i="34"/>
  <c r="N72" i="34"/>
  <c r="M72" i="34"/>
  <c r="L72" i="34"/>
  <c r="J72" i="34"/>
  <c r="I72" i="34"/>
  <c r="H72" i="34"/>
  <c r="G72" i="34"/>
  <c r="F72" i="34"/>
  <c r="E72" i="34"/>
  <c r="D72" i="34"/>
  <c r="C72" i="34"/>
  <c r="B72" i="34"/>
  <c r="Y71" i="34"/>
  <c r="X71" i="34"/>
  <c r="W71" i="34"/>
  <c r="T71" i="34"/>
  <c r="Q71" i="34"/>
  <c r="P71" i="34"/>
  <c r="O71" i="34"/>
  <c r="N71" i="34"/>
  <c r="M71" i="34"/>
  <c r="L71" i="34"/>
  <c r="J71" i="34"/>
  <c r="I71" i="34"/>
  <c r="H71" i="34"/>
  <c r="S71" i="34" s="1"/>
  <c r="R71" i="34" s="1"/>
  <c r="G71" i="34"/>
  <c r="F71" i="34"/>
  <c r="E71" i="34"/>
  <c r="D71" i="34"/>
  <c r="C71" i="34"/>
  <c r="B71" i="34"/>
  <c r="Y70" i="34"/>
  <c r="X70" i="34"/>
  <c r="W70" i="34"/>
  <c r="T70" i="34"/>
  <c r="Q70" i="34"/>
  <c r="P70" i="34"/>
  <c r="O70" i="34"/>
  <c r="N70" i="34"/>
  <c r="M70" i="34"/>
  <c r="L70" i="34"/>
  <c r="J70" i="34"/>
  <c r="I70" i="34"/>
  <c r="H70" i="34"/>
  <c r="G70" i="34"/>
  <c r="F70" i="34"/>
  <c r="E70" i="34"/>
  <c r="D70" i="34"/>
  <c r="C70" i="34"/>
  <c r="B70" i="34"/>
  <c r="Y69" i="34"/>
  <c r="X69" i="34"/>
  <c r="W69" i="34"/>
  <c r="V69" i="34"/>
  <c r="T69" i="34"/>
  <c r="Q69" i="34"/>
  <c r="P69" i="34"/>
  <c r="O69" i="34"/>
  <c r="N69" i="34"/>
  <c r="M69" i="34"/>
  <c r="S69" i="34" s="1"/>
  <c r="R69" i="34" s="1"/>
  <c r="L69" i="34"/>
  <c r="J69" i="34"/>
  <c r="I69" i="34"/>
  <c r="H69" i="34"/>
  <c r="G69" i="34"/>
  <c r="F69" i="34"/>
  <c r="E69" i="34"/>
  <c r="D69" i="34"/>
  <c r="C69" i="34"/>
  <c r="B69" i="34"/>
  <c r="Y68" i="34"/>
  <c r="X68" i="34"/>
  <c r="W68" i="34"/>
  <c r="V68" i="34"/>
  <c r="T68" i="34"/>
  <c r="S68" i="34"/>
  <c r="R68" i="34" s="1"/>
  <c r="Q68" i="34"/>
  <c r="P68" i="34"/>
  <c r="O68" i="34"/>
  <c r="N68" i="34"/>
  <c r="M68" i="34"/>
  <c r="L68" i="34"/>
  <c r="J68" i="34"/>
  <c r="I68" i="34"/>
  <c r="H68" i="34"/>
  <c r="G68" i="34"/>
  <c r="F68" i="34"/>
  <c r="E68" i="34"/>
  <c r="D68" i="34"/>
  <c r="C68" i="34"/>
  <c r="B68" i="34"/>
  <c r="Y67" i="34"/>
  <c r="X67" i="34"/>
  <c r="W67" i="34"/>
  <c r="T67" i="34"/>
  <c r="Q67" i="34"/>
  <c r="P67" i="34"/>
  <c r="O67" i="34"/>
  <c r="N67" i="34"/>
  <c r="M67" i="34"/>
  <c r="L67" i="34"/>
  <c r="J67" i="34"/>
  <c r="I67" i="34"/>
  <c r="H67" i="34"/>
  <c r="G67" i="34"/>
  <c r="F67" i="34"/>
  <c r="E67" i="34"/>
  <c r="D67" i="34"/>
  <c r="C67" i="34"/>
  <c r="B67" i="34"/>
  <c r="Y66" i="34"/>
  <c r="X66" i="34"/>
  <c r="W66" i="34"/>
  <c r="T66" i="34"/>
  <c r="Q66" i="34"/>
  <c r="P66" i="34"/>
  <c r="O66" i="34"/>
  <c r="N66" i="34"/>
  <c r="M66" i="34"/>
  <c r="L66" i="34"/>
  <c r="J66" i="34"/>
  <c r="I66" i="34"/>
  <c r="H66" i="34"/>
  <c r="G66" i="34"/>
  <c r="F66" i="34"/>
  <c r="E66" i="34"/>
  <c r="D66" i="34"/>
  <c r="C66" i="34"/>
  <c r="B66" i="34"/>
  <c r="Y65" i="34"/>
  <c r="X65" i="34"/>
  <c r="W65" i="34"/>
  <c r="V65" i="34"/>
  <c r="T65" i="34"/>
  <c r="Q65" i="34"/>
  <c r="P65" i="34"/>
  <c r="O65" i="34"/>
  <c r="N65" i="34"/>
  <c r="M65" i="34"/>
  <c r="S65" i="34" s="1"/>
  <c r="R65" i="34" s="1"/>
  <c r="L65" i="34"/>
  <c r="J65" i="34"/>
  <c r="I65" i="34"/>
  <c r="H65" i="34"/>
  <c r="G65" i="34"/>
  <c r="F65" i="34"/>
  <c r="E65" i="34"/>
  <c r="D65" i="34"/>
  <c r="C65" i="34"/>
  <c r="B65" i="34"/>
  <c r="Y64" i="34"/>
  <c r="X64" i="34"/>
  <c r="W64" i="34"/>
  <c r="T64" i="34"/>
  <c r="Q64" i="34"/>
  <c r="P64" i="34"/>
  <c r="O64" i="34"/>
  <c r="N64" i="34"/>
  <c r="M64" i="34"/>
  <c r="L64" i="34"/>
  <c r="J64" i="34"/>
  <c r="I64" i="34"/>
  <c r="H64" i="34"/>
  <c r="G64" i="34"/>
  <c r="F64" i="34"/>
  <c r="E64" i="34"/>
  <c r="D64" i="34"/>
  <c r="C64" i="34"/>
  <c r="B64" i="34"/>
  <c r="Y63" i="34"/>
  <c r="X63" i="34"/>
  <c r="W63" i="34"/>
  <c r="T63" i="34"/>
  <c r="Q63" i="34"/>
  <c r="P63" i="34"/>
  <c r="O63" i="34"/>
  <c r="N63" i="34"/>
  <c r="M63" i="34"/>
  <c r="L63" i="34"/>
  <c r="J63" i="34"/>
  <c r="I63" i="34"/>
  <c r="H63" i="34"/>
  <c r="S63" i="34" s="1"/>
  <c r="G63" i="34"/>
  <c r="G82" i="34" s="1"/>
  <c r="F63" i="34"/>
  <c r="E63" i="34"/>
  <c r="D63" i="34"/>
  <c r="C63" i="34"/>
  <c r="B63" i="34"/>
  <c r="Y62" i="34"/>
  <c r="X62" i="34"/>
  <c r="W62" i="34"/>
  <c r="T62" i="34"/>
  <c r="Q62" i="34"/>
  <c r="P62" i="34"/>
  <c r="O62" i="34"/>
  <c r="N62" i="34"/>
  <c r="M62" i="34"/>
  <c r="L62" i="34"/>
  <c r="J62" i="34"/>
  <c r="I62" i="34"/>
  <c r="H62" i="34"/>
  <c r="G62" i="34"/>
  <c r="F62" i="34"/>
  <c r="E62" i="34"/>
  <c r="D62" i="34"/>
  <c r="C62" i="34"/>
  <c r="B62" i="34"/>
  <c r="O56" i="34"/>
  <c r="F55" i="34"/>
  <c r="J51" i="34"/>
  <c r="G51" i="34"/>
  <c r="B51" i="34"/>
  <c r="G36" i="34"/>
  <c r="V35" i="34"/>
  <c r="S35" i="34"/>
  <c r="R35" i="34"/>
  <c r="V34" i="34"/>
  <c r="V80" i="34" s="1"/>
  <c r="S80" i="34" s="1"/>
  <c r="R80" i="34" s="1"/>
  <c r="S34" i="34"/>
  <c r="R34" i="34"/>
  <c r="V33" i="34"/>
  <c r="V79" i="34" s="1"/>
  <c r="S33" i="34"/>
  <c r="R33" i="34"/>
  <c r="V32" i="34"/>
  <c r="V78" i="34" s="1"/>
  <c r="S32" i="34"/>
  <c r="R32" i="34"/>
  <c r="V31" i="34"/>
  <c r="S31" i="34"/>
  <c r="R31" i="34"/>
  <c r="V30" i="34"/>
  <c r="S30" i="34"/>
  <c r="R30" i="34"/>
  <c r="V29" i="34"/>
  <c r="V75" i="34" s="1"/>
  <c r="S29" i="34"/>
  <c r="R29" i="34"/>
  <c r="V28" i="34"/>
  <c r="V74" i="34" s="1"/>
  <c r="S28" i="34"/>
  <c r="R28" i="34"/>
  <c r="V27" i="34"/>
  <c r="S27" i="34"/>
  <c r="R27" i="34"/>
  <c r="V26" i="34"/>
  <c r="V72" i="34" s="1"/>
  <c r="S72" i="34" s="1"/>
  <c r="R72" i="34" s="1"/>
  <c r="S26" i="34"/>
  <c r="R26" i="34"/>
  <c r="V25" i="34"/>
  <c r="V71" i="34" s="1"/>
  <c r="S25" i="34"/>
  <c r="R25" i="34"/>
  <c r="V24" i="34"/>
  <c r="V70" i="34" s="1"/>
  <c r="S24" i="34"/>
  <c r="R24" i="34"/>
  <c r="V23" i="34"/>
  <c r="S23" i="34"/>
  <c r="R23" i="34"/>
  <c r="V22" i="34"/>
  <c r="S22" i="34"/>
  <c r="R22" i="34"/>
  <c r="V21" i="34"/>
  <c r="V67" i="34" s="1"/>
  <c r="S21" i="34"/>
  <c r="R21" i="34"/>
  <c r="V20" i="34"/>
  <c r="V66" i="34" s="1"/>
  <c r="S20" i="34"/>
  <c r="R20" i="34"/>
  <c r="V19" i="34"/>
  <c r="S19" i="34"/>
  <c r="R19" i="34"/>
  <c r="V18" i="34"/>
  <c r="V64" i="34" s="1"/>
  <c r="S64" i="34" s="1"/>
  <c r="R64" i="34" s="1"/>
  <c r="S18" i="34"/>
  <c r="R18" i="34"/>
  <c r="V17" i="34"/>
  <c r="V63" i="34" s="1"/>
  <c r="S17" i="34"/>
  <c r="R17" i="34"/>
  <c r="S37" i="34" s="1"/>
  <c r="V16" i="34"/>
  <c r="V62" i="34" s="1"/>
  <c r="S16" i="34"/>
  <c r="R16" i="34"/>
  <c r="L12" i="34"/>
  <c r="M12" i="34" s="1"/>
  <c r="N12" i="34" s="1"/>
  <c r="O12" i="34" s="1"/>
  <c r="P12" i="34" s="1"/>
  <c r="Q12" i="34" s="1"/>
  <c r="R12" i="34" s="1"/>
  <c r="S12" i="34" s="1"/>
  <c r="T12" i="34" s="1"/>
  <c r="G12" i="34"/>
  <c r="H12" i="34" s="1"/>
  <c r="Y10" i="34"/>
  <c r="Y56" i="34" s="1"/>
  <c r="T10" i="34"/>
  <c r="T56" i="34" s="1"/>
  <c r="R10" i="34"/>
  <c r="R56" i="34" s="1"/>
  <c r="O10" i="34"/>
  <c r="J10" i="34"/>
  <c r="J56" i="34" s="1"/>
  <c r="F10" i="34"/>
  <c r="F56" i="34" s="1"/>
  <c r="W9" i="34"/>
  <c r="W55" i="34" s="1"/>
  <c r="T9" i="34"/>
  <c r="T55" i="34" s="1"/>
  <c r="P9" i="34"/>
  <c r="P55" i="34" s="1"/>
  <c r="J9" i="34"/>
  <c r="J55" i="34" s="1"/>
  <c r="F9" i="34"/>
  <c r="V7" i="34"/>
  <c r="V53" i="34" s="1"/>
  <c r="Q7" i="34"/>
  <c r="Q53" i="34" s="1"/>
  <c r="L7" i="34"/>
  <c r="L53" i="34" s="1"/>
  <c r="D7" i="34"/>
  <c r="D53" i="34" s="1"/>
  <c r="D6" i="34"/>
  <c r="D52" i="34" s="1"/>
  <c r="V5" i="34"/>
  <c r="V51" i="34" s="1"/>
  <c r="N5" i="34"/>
  <c r="N51" i="34" s="1"/>
  <c r="J5" i="34"/>
  <c r="G5" i="34"/>
  <c r="D5" i="34"/>
  <c r="D51" i="34" s="1"/>
  <c r="V88" i="33"/>
  <c r="C88" i="33"/>
  <c r="Y81" i="33"/>
  <c r="X81" i="33"/>
  <c r="W81" i="33"/>
  <c r="T81" i="33"/>
  <c r="Q81" i="33"/>
  <c r="P81" i="33"/>
  <c r="O81" i="33"/>
  <c r="N81" i="33"/>
  <c r="M81" i="33"/>
  <c r="L81" i="33"/>
  <c r="J81" i="33"/>
  <c r="I81" i="33"/>
  <c r="H81" i="33"/>
  <c r="S81" i="33" s="1"/>
  <c r="R81" i="33" s="1"/>
  <c r="G81" i="33"/>
  <c r="F81" i="33"/>
  <c r="E81" i="33"/>
  <c r="D81" i="33"/>
  <c r="C81" i="33"/>
  <c r="B81" i="33"/>
  <c r="Y80" i="33"/>
  <c r="X80" i="33"/>
  <c r="W80" i="33"/>
  <c r="T80" i="33"/>
  <c r="Q80" i="33"/>
  <c r="P80" i="33"/>
  <c r="O80" i="33"/>
  <c r="N80" i="33"/>
  <c r="M80" i="33"/>
  <c r="L80" i="33"/>
  <c r="J80" i="33"/>
  <c r="I80" i="33"/>
  <c r="H80" i="33"/>
  <c r="G80" i="33"/>
  <c r="F80" i="33"/>
  <c r="E80" i="33"/>
  <c r="D80" i="33"/>
  <c r="C80" i="33"/>
  <c r="B80" i="33"/>
  <c r="Y79" i="33"/>
  <c r="X79" i="33"/>
  <c r="W79" i="33"/>
  <c r="V79" i="33"/>
  <c r="T79" i="33"/>
  <c r="Q79" i="33"/>
  <c r="P79" i="33"/>
  <c r="O79" i="33"/>
  <c r="N79" i="33"/>
  <c r="M79" i="33"/>
  <c r="L79" i="33"/>
  <c r="J79" i="33"/>
  <c r="I79" i="33"/>
  <c r="H79" i="33"/>
  <c r="S79" i="33" s="1"/>
  <c r="R79" i="33" s="1"/>
  <c r="G79" i="33"/>
  <c r="F79" i="33"/>
  <c r="E79" i="33"/>
  <c r="D79" i="33"/>
  <c r="C79" i="33"/>
  <c r="B79" i="33"/>
  <c r="Y78" i="33"/>
  <c r="X78" i="33"/>
  <c r="W78" i="33"/>
  <c r="V78" i="33"/>
  <c r="T78" i="33"/>
  <c r="Q78" i="33"/>
  <c r="P78" i="33"/>
  <c r="O78" i="33"/>
  <c r="S78" i="33" s="1"/>
  <c r="R78" i="33" s="1"/>
  <c r="N78" i="33"/>
  <c r="M78" i="33"/>
  <c r="L78" i="33"/>
  <c r="J78" i="33"/>
  <c r="I78" i="33"/>
  <c r="H78" i="33"/>
  <c r="G78" i="33"/>
  <c r="F78" i="33"/>
  <c r="E78" i="33"/>
  <c r="D78" i="33"/>
  <c r="C78" i="33"/>
  <c r="B78" i="33"/>
  <c r="Y77" i="33"/>
  <c r="X77" i="33"/>
  <c r="W77" i="33"/>
  <c r="V77" i="33"/>
  <c r="T77" i="33"/>
  <c r="Q77" i="33"/>
  <c r="P77" i="33"/>
  <c r="O77" i="33"/>
  <c r="N77" i="33"/>
  <c r="M77" i="33"/>
  <c r="L77" i="33"/>
  <c r="J77" i="33"/>
  <c r="I77" i="33"/>
  <c r="H77" i="33"/>
  <c r="S77" i="33" s="1"/>
  <c r="R77" i="33" s="1"/>
  <c r="G77" i="33"/>
  <c r="F77" i="33"/>
  <c r="E77" i="33"/>
  <c r="D77" i="33"/>
  <c r="C77" i="33"/>
  <c r="B77" i="33"/>
  <c r="Y76" i="33"/>
  <c r="X76" i="33"/>
  <c r="W76" i="33"/>
  <c r="T76" i="33"/>
  <c r="Q76" i="33"/>
  <c r="P76" i="33"/>
  <c r="O76" i="33"/>
  <c r="N76" i="33"/>
  <c r="M76" i="33"/>
  <c r="L76" i="33"/>
  <c r="J76" i="33"/>
  <c r="I76" i="33"/>
  <c r="H76" i="33"/>
  <c r="G76" i="33"/>
  <c r="F76" i="33"/>
  <c r="E76" i="33"/>
  <c r="D76" i="33"/>
  <c r="C76" i="33"/>
  <c r="B76" i="33"/>
  <c r="Y75" i="33"/>
  <c r="X75" i="33"/>
  <c r="W75" i="33"/>
  <c r="V75" i="33"/>
  <c r="T75" i="33"/>
  <c r="Q75" i="33"/>
  <c r="P75" i="33"/>
  <c r="O75" i="33"/>
  <c r="N75" i="33"/>
  <c r="M75" i="33"/>
  <c r="L75" i="33"/>
  <c r="J75" i="33"/>
  <c r="I75" i="33"/>
  <c r="H75" i="33"/>
  <c r="S75" i="33" s="1"/>
  <c r="R75" i="33" s="1"/>
  <c r="G75" i="33"/>
  <c r="F75" i="33"/>
  <c r="E75" i="33"/>
  <c r="D75" i="33"/>
  <c r="C75" i="33"/>
  <c r="B75" i="33"/>
  <c r="Y74" i="33"/>
  <c r="X74" i="33"/>
  <c r="W74" i="33"/>
  <c r="T74" i="33"/>
  <c r="Q74" i="33"/>
  <c r="P74" i="33"/>
  <c r="O74" i="33"/>
  <c r="N74" i="33"/>
  <c r="M74" i="33"/>
  <c r="L74" i="33"/>
  <c r="J74" i="33"/>
  <c r="I74" i="33"/>
  <c r="H74" i="33"/>
  <c r="G74" i="33"/>
  <c r="F74" i="33"/>
  <c r="E74" i="33"/>
  <c r="D74" i="33"/>
  <c r="C74" i="33"/>
  <c r="B74" i="33"/>
  <c r="Y73" i="33"/>
  <c r="X73" i="33"/>
  <c r="W73" i="33"/>
  <c r="T73" i="33"/>
  <c r="Q73" i="33"/>
  <c r="P73" i="33"/>
  <c r="O73" i="33"/>
  <c r="N73" i="33"/>
  <c r="M73" i="33"/>
  <c r="L73" i="33"/>
  <c r="J73" i="33"/>
  <c r="I73" i="33"/>
  <c r="H73" i="33"/>
  <c r="S73" i="33" s="1"/>
  <c r="R73" i="33" s="1"/>
  <c r="G73" i="33"/>
  <c r="F73" i="33"/>
  <c r="E73" i="33"/>
  <c r="D73" i="33"/>
  <c r="C73" i="33"/>
  <c r="B73" i="33"/>
  <c r="Y72" i="33"/>
  <c r="X72" i="33"/>
  <c r="W72" i="33"/>
  <c r="T72" i="33"/>
  <c r="Q72" i="33"/>
  <c r="P72" i="33"/>
  <c r="O72" i="33"/>
  <c r="N72" i="33"/>
  <c r="M72" i="33"/>
  <c r="L72" i="33"/>
  <c r="J72" i="33"/>
  <c r="I72" i="33"/>
  <c r="H72" i="33"/>
  <c r="G72" i="33"/>
  <c r="F72" i="33"/>
  <c r="E72" i="33"/>
  <c r="D72" i="33"/>
  <c r="C72" i="33"/>
  <c r="B72" i="33"/>
  <c r="Y71" i="33"/>
  <c r="X71" i="33"/>
  <c r="W71" i="33"/>
  <c r="V71" i="33"/>
  <c r="T71" i="33"/>
  <c r="Q71" i="33"/>
  <c r="P71" i="33"/>
  <c r="O71" i="33"/>
  <c r="N71" i="33"/>
  <c r="M71" i="33"/>
  <c r="L71" i="33"/>
  <c r="J71" i="33"/>
  <c r="I71" i="33"/>
  <c r="H71" i="33"/>
  <c r="S71" i="33" s="1"/>
  <c r="R71" i="33" s="1"/>
  <c r="G71" i="33"/>
  <c r="F71" i="33"/>
  <c r="E71" i="33"/>
  <c r="D71" i="33"/>
  <c r="C71" i="33"/>
  <c r="B71" i="33"/>
  <c r="Y70" i="33"/>
  <c r="X70" i="33"/>
  <c r="W70" i="33"/>
  <c r="V70" i="33"/>
  <c r="T70" i="33"/>
  <c r="Q70" i="33"/>
  <c r="P70" i="33"/>
  <c r="O70" i="33"/>
  <c r="S70" i="33" s="1"/>
  <c r="R70" i="33" s="1"/>
  <c r="N70" i="33"/>
  <c r="M70" i="33"/>
  <c r="L70" i="33"/>
  <c r="J70" i="33"/>
  <c r="I70" i="33"/>
  <c r="H70" i="33"/>
  <c r="G70" i="33"/>
  <c r="F70" i="33"/>
  <c r="E70" i="33"/>
  <c r="D70" i="33"/>
  <c r="C70" i="33"/>
  <c r="B70" i="33"/>
  <c r="Y69" i="33"/>
  <c r="X69" i="33"/>
  <c r="W69" i="33"/>
  <c r="V69" i="33"/>
  <c r="T69" i="33"/>
  <c r="Q69" i="33"/>
  <c r="P69" i="33"/>
  <c r="O69" i="33"/>
  <c r="N69" i="33"/>
  <c r="M69" i="33"/>
  <c r="L69" i="33"/>
  <c r="J69" i="33"/>
  <c r="I69" i="33"/>
  <c r="H69" i="33"/>
  <c r="S69" i="33" s="1"/>
  <c r="R69" i="33" s="1"/>
  <c r="G69" i="33"/>
  <c r="F69" i="33"/>
  <c r="E69" i="33"/>
  <c r="D69" i="33"/>
  <c r="C69" i="33"/>
  <c r="B69" i="33"/>
  <c r="Y68" i="33"/>
  <c r="X68" i="33"/>
  <c r="W68" i="33"/>
  <c r="T68" i="33"/>
  <c r="Q68" i="33"/>
  <c r="P68" i="33"/>
  <c r="O68" i="33"/>
  <c r="N68" i="33"/>
  <c r="M68" i="33"/>
  <c r="L68" i="33"/>
  <c r="J68" i="33"/>
  <c r="I68" i="33"/>
  <c r="H68" i="33"/>
  <c r="G68" i="33"/>
  <c r="F68" i="33"/>
  <c r="E68" i="33"/>
  <c r="D68" i="33"/>
  <c r="C68" i="33"/>
  <c r="B68" i="33"/>
  <c r="Y67" i="33"/>
  <c r="X67" i="33"/>
  <c r="W67" i="33"/>
  <c r="V67" i="33"/>
  <c r="T67" i="33"/>
  <c r="Q67" i="33"/>
  <c r="P67" i="33"/>
  <c r="O67" i="33"/>
  <c r="N67" i="33"/>
  <c r="M67" i="33"/>
  <c r="L67" i="33"/>
  <c r="J67" i="33"/>
  <c r="I67" i="33"/>
  <c r="H67" i="33"/>
  <c r="S67" i="33" s="1"/>
  <c r="R67" i="33" s="1"/>
  <c r="G67" i="33"/>
  <c r="F67" i="33"/>
  <c r="E67" i="33"/>
  <c r="D67" i="33"/>
  <c r="C67" i="33"/>
  <c r="B67" i="33"/>
  <c r="Y66" i="33"/>
  <c r="X66" i="33"/>
  <c r="W66" i="33"/>
  <c r="T66" i="33"/>
  <c r="Q66" i="33"/>
  <c r="P66" i="33"/>
  <c r="O66" i="33"/>
  <c r="N66" i="33"/>
  <c r="M66" i="33"/>
  <c r="L66" i="33"/>
  <c r="J66" i="33"/>
  <c r="I66" i="33"/>
  <c r="H66" i="33"/>
  <c r="G66" i="33"/>
  <c r="F66" i="33"/>
  <c r="E66" i="33"/>
  <c r="D66" i="33"/>
  <c r="C66" i="33"/>
  <c r="B66" i="33"/>
  <c r="Y65" i="33"/>
  <c r="X65" i="33"/>
  <c r="W65" i="33"/>
  <c r="T65" i="33"/>
  <c r="Q65" i="33"/>
  <c r="P65" i="33"/>
  <c r="O65" i="33"/>
  <c r="N65" i="33"/>
  <c r="M65" i="33"/>
  <c r="L65" i="33"/>
  <c r="J65" i="33"/>
  <c r="I65" i="33"/>
  <c r="H65" i="33"/>
  <c r="S65" i="33" s="1"/>
  <c r="R65" i="33" s="1"/>
  <c r="G65" i="33"/>
  <c r="G82" i="33" s="1"/>
  <c r="F65" i="33"/>
  <c r="E65" i="33"/>
  <c r="D65" i="33"/>
  <c r="C65" i="33"/>
  <c r="B65" i="33"/>
  <c r="Y64" i="33"/>
  <c r="X64" i="33"/>
  <c r="W64" i="33"/>
  <c r="T64" i="33"/>
  <c r="Q64" i="33"/>
  <c r="P64" i="33"/>
  <c r="O64" i="33"/>
  <c r="N64" i="33"/>
  <c r="M64" i="33"/>
  <c r="L64" i="33"/>
  <c r="J64" i="33"/>
  <c r="I64" i="33"/>
  <c r="H64" i="33"/>
  <c r="G64" i="33"/>
  <c r="F64" i="33"/>
  <c r="E64" i="33"/>
  <c r="D64" i="33"/>
  <c r="C64" i="33"/>
  <c r="B64" i="33"/>
  <c r="Y63" i="33"/>
  <c r="X63" i="33"/>
  <c r="W63" i="33"/>
  <c r="V63" i="33"/>
  <c r="T63" i="33"/>
  <c r="Q63" i="33"/>
  <c r="P63" i="33"/>
  <c r="O63" i="33"/>
  <c r="N63" i="33"/>
  <c r="M63" i="33"/>
  <c r="L63" i="33"/>
  <c r="J63" i="33"/>
  <c r="I63" i="33"/>
  <c r="H63" i="33"/>
  <c r="S63" i="33" s="1"/>
  <c r="R63" i="33" s="1"/>
  <c r="G63" i="33"/>
  <c r="F63" i="33"/>
  <c r="E63" i="33"/>
  <c r="D63" i="33"/>
  <c r="C63" i="33"/>
  <c r="B63" i="33"/>
  <c r="Y62" i="33"/>
  <c r="X62" i="33"/>
  <c r="W62" i="33"/>
  <c r="V62" i="33"/>
  <c r="T62" i="33"/>
  <c r="Q62" i="33"/>
  <c r="P62" i="33"/>
  <c r="O62" i="33"/>
  <c r="S62" i="33" s="1"/>
  <c r="R62" i="33" s="1"/>
  <c r="N62" i="33"/>
  <c r="M62" i="33"/>
  <c r="L62" i="33"/>
  <c r="J62" i="33"/>
  <c r="I62" i="33"/>
  <c r="H62" i="33"/>
  <c r="G62" i="33"/>
  <c r="F62" i="33"/>
  <c r="E62" i="33"/>
  <c r="D62" i="33"/>
  <c r="C62" i="33"/>
  <c r="B62" i="33"/>
  <c r="W55" i="33"/>
  <c r="T55" i="33"/>
  <c r="F55" i="33"/>
  <c r="D53" i="33"/>
  <c r="J51" i="33"/>
  <c r="B51" i="33"/>
  <c r="G36" i="33"/>
  <c r="V35" i="33"/>
  <c r="V81" i="33" s="1"/>
  <c r="S35" i="33"/>
  <c r="R35" i="33"/>
  <c r="V34" i="33"/>
  <c r="V80" i="33" s="1"/>
  <c r="S80" i="33" s="1"/>
  <c r="R80" i="33" s="1"/>
  <c r="S34" i="33"/>
  <c r="R34" i="33"/>
  <c r="V33" i="33"/>
  <c r="S33" i="33"/>
  <c r="R33" i="33"/>
  <c r="V32" i="33"/>
  <c r="S32" i="33"/>
  <c r="R32" i="33"/>
  <c r="V31" i="33"/>
  <c r="S31" i="33"/>
  <c r="R31" i="33"/>
  <c r="V30" i="33"/>
  <c r="V76" i="33" s="1"/>
  <c r="S76" i="33" s="1"/>
  <c r="R76" i="33" s="1"/>
  <c r="S30" i="33"/>
  <c r="R30" i="33"/>
  <c r="V29" i="33"/>
  <c r="S29" i="33"/>
  <c r="R29" i="33"/>
  <c r="V28" i="33"/>
  <c r="V74" i="33" s="1"/>
  <c r="S28" i="33"/>
  <c r="R28" i="33"/>
  <c r="V27" i="33"/>
  <c r="V73" i="33" s="1"/>
  <c r="S27" i="33"/>
  <c r="R27" i="33"/>
  <c r="V26" i="33"/>
  <c r="V72" i="33" s="1"/>
  <c r="S72" i="33" s="1"/>
  <c r="R72" i="33" s="1"/>
  <c r="S26" i="33"/>
  <c r="R26" i="33"/>
  <c r="V25" i="33"/>
  <c r="S25" i="33"/>
  <c r="R25" i="33"/>
  <c r="V24" i="33"/>
  <c r="S24" i="33"/>
  <c r="R24" i="33"/>
  <c r="V23" i="33"/>
  <c r="S23" i="33"/>
  <c r="R23" i="33"/>
  <c r="V22" i="33"/>
  <c r="V68" i="33" s="1"/>
  <c r="S68" i="33" s="1"/>
  <c r="R68" i="33" s="1"/>
  <c r="S22" i="33"/>
  <c r="R22" i="33"/>
  <c r="V21" i="33"/>
  <c r="S21" i="33"/>
  <c r="R21" i="33"/>
  <c r="V20" i="33"/>
  <c r="V66" i="33" s="1"/>
  <c r="S20" i="33"/>
  <c r="R20" i="33"/>
  <c r="V19" i="33"/>
  <c r="V65" i="33" s="1"/>
  <c r="S19" i="33"/>
  <c r="R19" i="33"/>
  <c r="V18" i="33"/>
  <c r="V64" i="33" s="1"/>
  <c r="S64" i="33" s="1"/>
  <c r="R64" i="33" s="1"/>
  <c r="S18" i="33"/>
  <c r="R18" i="33"/>
  <c r="V17" i="33"/>
  <c r="S17" i="33"/>
  <c r="R17" i="33"/>
  <c r="S37" i="33" s="1"/>
  <c r="V16" i="33"/>
  <c r="S16" i="33"/>
  <c r="R16" i="33"/>
  <c r="L12" i="33"/>
  <c r="M12" i="33" s="1"/>
  <c r="N12" i="33" s="1"/>
  <c r="O12" i="33" s="1"/>
  <c r="P12" i="33" s="1"/>
  <c r="Q12" i="33" s="1"/>
  <c r="R12" i="33" s="1"/>
  <c r="S12" i="33" s="1"/>
  <c r="T12" i="33" s="1"/>
  <c r="G12" i="33"/>
  <c r="H12" i="33" s="1"/>
  <c r="Y10" i="33"/>
  <c r="Y56" i="33" s="1"/>
  <c r="T10" i="33"/>
  <c r="T56" i="33" s="1"/>
  <c r="R10" i="33"/>
  <c r="R56" i="33" s="1"/>
  <c r="O10" i="33"/>
  <c r="O56" i="33" s="1"/>
  <c r="J10" i="33"/>
  <c r="J56" i="33" s="1"/>
  <c r="F10" i="33"/>
  <c r="F56" i="33" s="1"/>
  <c r="W9" i="33"/>
  <c r="T9" i="33"/>
  <c r="P9" i="33"/>
  <c r="P55" i="33" s="1"/>
  <c r="J9" i="33"/>
  <c r="J55" i="33" s="1"/>
  <c r="F9" i="33"/>
  <c r="V7" i="33"/>
  <c r="V53" i="33" s="1"/>
  <c r="Q7" i="33"/>
  <c r="Q53" i="33" s="1"/>
  <c r="L7" i="33"/>
  <c r="L53" i="33" s="1"/>
  <c r="D7" i="33"/>
  <c r="D6" i="33"/>
  <c r="D52" i="33" s="1"/>
  <c r="V5" i="33"/>
  <c r="V51" i="33" s="1"/>
  <c r="N5" i="33"/>
  <c r="N51" i="33" s="1"/>
  <c r="J5" i="33"/>
  <c r="G5" i="33"/>
  <c r="G51" i="33" s="1"/>
  <c r="D5" i="33"/>
  <c r="D51" i="33" s="1"/>
  <c r="B51" i="32"/>
  <c r="B51" i="27"/>
  <c r="T56" i="27"/>
  <c r="T10" i="32"/>
  <c r="T56" i="32" s="1"/>
  <c r="Y10" i="32"/>
  <c r="Y56" i="32" s="1"/>
  <c r="W9" i="32"/>
  <c r="W55" i="32" s="1"/>
  <c r="T9" i="32"/>
  <c r="T55" i="32" s="1"/>
  <c r="R10" i="32"/>
  <c r="R56" i="32" s="1"/>
  <c r="O10" i="32"/>
  <c r="P9" i="32"/>
  <c r="P55" i="32" s="1"/>
  <c r="J10" i="32"/>
  <c r="J56" i="32" s="1"/>
  <c r="J9" i="32"/>
  <c r="J55" i="32" s="1"/>
  <c r="F10" i="32"/>
  <c r="F56" i="32" s="1"/>
  <c r="F9" i="32"/>
  <c r="V7" i="32"/>
  <c r="V53" i="32" s="1"/>
  <c r="Q7" i="32"/>
  <c r="L7" i="32"/>
  <c r="L53" i="32" s="1"/>
  <c r="D7" i="32"/>
  <c r="D53" i="32" s="1"/>
  <c r="D6" i="32"/>
  <c r="V5" i="32"/>
  <c r="N5" i="32"/>
  <c r="N51" i="32" s="1"/>
  <c r="J5" i="32"/>
  <c r="J51" i="32" s="1"/>
  <c r="G5" i="32"/>
  <c r="G51" i="32" s="1"/>
  <c r="D5" i="32"/>
  <c r="D51" i="32" s="1"/>
  <c r="V88" i="32"/>
  <c r="C88" i="32"/>
  <c r="Y81" i="32"/>
  <c r="X81" i="32"/>
  <c r="W81" i="32"/>
  <c r="T81" i="32"/>
  <c r="Q81" i="32"/>
  <c r="P81" i="32"/>
  <c r="O81" i="32"/>
  <c r="N81" i="32"/>
  <c r="M81" i="32"/>
  <c r="L81" i="32"/>
  <c r="J81" i="32"/>
  <c r="I81" i="32"/>
  <c r="H81" i="32"/>
  <c r="G81" i="32"/>
  <c r="F81" i="32"/>
  <c r="E81" i="32"/>
  <c r="D81" i="32"/>
  <c r="C81" i="32"/>
  <c r="B81" i="32"/>
  <c r="Y80" i="32"/>
  <c r="X80" i="32"/>
  <c r="W80" i="32"/>
  <c r="T80" i="32"/>
  <c r="Q80" i="32"/>
  <c r="P80" i="32"/>
  <c r="O80" i="32"/>
  <c r="N80" i="32"/>
  <c r="M80" i="32"/>
  <c r="S80" i="32" s="1"/>
  <c r="R80" i="32" s="1"/>
  <c r="L80" i="32"/>
  <c r="J80" i="32"/>
  <c r="I80" i="32"/>
  <c r="H80" i="32"/>
  <c r="G80" i="32"/>
  <c r="F80" i="32"/>
  <c r="E80" i="32"/>
  <c r="D80" i="32"/>
  <c r="C80" i="32"/>
  <c r="B80" i="32"/>
  <c r="Y79" i="32"/>
  <c r="X79" i="32"/>
  <c r="W79" i="32"/>
  <c r="V79" i="32"/>
  <c r="T79" i="32"/>
  <c r="S79" i="32"/>
  <c r="R79" i="32" s="1"/>
  <c r="Q79" i="32"/>
  <c r="P79" i="32"/>
  <c r="O79" i="32"/>
  <c r="N79" i="32"/>
  <c r="M79" i="32"/>
  <c r="L79" i="32"/>
  <c r="J79" i="32"/>
  <c r="I79" i="32"/>
  <c r="H79" i="32"/>
  <c r="G79" i="32"/>
  <c r="F79" i="32"/>
  <c r="E79" i="32"/>
  <c r="D79" i="32"/>
  <c r="C79" i="32"/>
  <c r="B79" i="32"/>
  <c r="Y78" i="32"/>
  <c r="X78" i="32"/>
  <c r="W78" i="32"/>
  <c r="T78" i="32"/>
  <c r="Q78" i="32"/>
  <c r="P78" i="32"/>
  <c r="O78" i="32"/>
  <c r="N78" i="32"/>
  <c r="M78" i="32"/>
  <c r="L78" i="32"/>
  <c r="J78" i="32"/>
  <c r="I78" i="32"/>
  <c r="H78" i="32"/>
  <c r="S78" i="32" s="1"/>
  <c r="R78" i="32" s="1"/>
  <c r="G78" i="32"/>
  <c r="F78" i="32"/>
  <c r="E78" i="32"/>
  <c r="D78" i="32"/>
  <c r="C78" i="32"/>
  <c r="B78" i="32"/>
  <c r="Y77" i="32"/>
  <c r="X77" i="32"/>
  <c r="W77" i="32"/>
  <c r="V77" i="32"/>
  <c r="T77" i="32"/>
  <c r="Q77" i="32"/>
  <c r="P77" i="32"/>
  <c r="O77" i="32"/>
  <c r="N77" i="32"/>
  <c r="M77" i="32"/>
  <c r="L77" i="32"/>
  <c r="J77" i="32"/>
  <c r="I77" i="32"/>
  <c r="H77" i="32"/>
  <c r="S77" i="32" s="1"/>
  <c r="R77" i="32" s="1"/>
  <c r="G77" i="32"/>
  <c r="F77" i="32"/>
  <c r="E77" i="32"/>
  <c r="D77" i="32"/>
  <c r="C77" i="32"/>
  <c r="B77" i="32"/>
  <c r="Y76" i="32"/>
  <c r="X76" i="32"/>
  <c r="W76" i="32"/>
  <c r="V76" i="32"/>
  <c r="T76" i="32"/>
  <c r="Q76" i="32"/>
  <c r="P76" i="32"/>
  <c r="O76" i="32"/>
  <c r="N76" i="32"/>
  <c r="M76" i="32"/>
  <c r="S76" i="32" s="1"/>
  <c r="R76" i="32" s="1"/>
  <c r="L76" i="32"/>
  <c r="J76" i="32"/>
  <c r="I76" i="32"/>
  <c r="H76" i="32"/>
  <c r="G76" i="32"/>
  <c r="F76" i="32"/>
  <c r="E76" i="32"/>
  <c r="D76" i="32"/>
  <c r="C76" i="32"/>
  <c r="B76" i="32"/>
  <c r="Y75" i="32"/>
  <c r="X75" i="32"/>
  <c r="W75" i="32"/>
  <c r="T75" i="32"/>
  <c r="Q75" i="32"/>
  <c r="P75" i="32"/>
  <c r="O75" i="32"/>
  <c r="N75" i="32"/>
  <c r="M75" i="32"/>
  <c r="L75" i="32"/>
  <c r="J75" i="32"/>
  <c r="I75" i="32"/>
  <c r="H75" i="32"/>
  <c r="G75" i="32"/>
  <c r="F75" i="32"/>
  <c r="E75" i="32"/>
  <c r="D75" i="32"/>
  <c r="C75" i="32"/>
  <c r="B75" i="32"/>
  <c r="Y74" i="32"/>
  <c r="X74" i="32"/>
  <c r="W74" i="32"/>
  <c r="T74" i="32"/>
  <c r="Q74" i="32"/>
  <c r="P74" i="32"/>
  <c r="O74" i="32"/>
  <c r="N74" i="32"/>
  <c r="M74" i="32"/>
  <c r="L74" i="32"/>
  <c r="J74" i="32"/>
  <c r="I74" i="32"/>
  <c r="H74" i="32"/>
  <c r="G74" i="32"/>
  <c r="F74" i="32"/>
  <c r="E74" i="32"/>
  <c r="D74" i="32"/>
  <c r="C74" i="32"/>
  <c r="B74" i="32"/>
  <c r="Y73" i="32"/>
  <c r="X73" i="32"/>
  <c r="W73" i="32"/>
  <c r="T73" i="32"/>
  <c r="Q73" i="32"/>
  <c r="P73" i="32"/>
  <c r="O73" i="32"/>
  <c r="N73" i="32"/>
  <c r="M73" i="32"/>
  <c r="L73" i="32"/>
  <c r="J73" i="32"/>
  <c r="I73" i="32"/>
  <c r="H73" i="32"/>
  <c r="G73" i="32"/>
  <c r="F73" i="32"/>
  <c r="E73" i="32"/>
  <c r="D73" i="32"/>
  <c r="C73" i="32"/>
  <c r="B73" i="32"/>
  <c r="Y72" i="32"/>
  <c r="X72" i="32"/>
  <c r="W72" i="32"/>
  <c r="T72" i="32"/>
  <c r="Q72" i="32"/>
  <c r="P72" i="32"/>
  <c r="O72" i="32"/>
  <c r="N72" i="32"/>
  <c r="M72" i="32"/>
  <c r="S72" i="32" s="1"/>
  <c r="R72" i="32" s="1"/>
  <c r="L72" i="32"/>
  <c r="J72" i="32"/>
  <c r="I72" i="32"/>
  <c r="H72" i="32"/>
  <c r="G72" i="32"/>
  <c r="F72" i="32"/>
  <c r="E72" i="32"/>
  <c r="D72" i="32"/>
  <c r="C72" i="32"/>
  <c r="B72" i="32"/>
  <c r="Y71" i="32"/>
  <c r="X71" i="32"/>
  <c r="W71" i="32"/>
  <c r="V71" i="32"/>
  <c r="T71" i="32"/>
  <c r="S71" i="32"/>
  <c r="R71" i="32" s="1"/>
  <c r="Q71" i="32"/>
  <c r="P71" i="32"/>
  <c r="O71" i="32"/>
  <c r="N71" i="32"/>
  <c r="M71" i="32"/>
  <c r="L71" i="32"/>
  <c r="J71" i="32"/>
  <c r="I71" i="32"/>
  <c r="H71" i="32"/>
  <c r="G71" i="32"/>
  <c r="F71" i="32"/>
  <c r="E71" i="32"/>
  <c r="D71" i="32"/>
  <c r="C71" i="32"/>
  <c r="B71" i="32"/>
  <c r="Y70" i="32"/>
  <c r="X70" i="32"/>
  <c r="W70" i="32"/>
  <c r="T70" i="32"/>
  <c r="Q70" i="32"/>
  <c r="P70" i="32"/>
  <c r="O70" i="32"/>
  <c r="N70" i="32"/>
  <c r="M70" i="32"/>
  <c r="L70" i="32"/>
  <c r="J70" i="32"/>
  <c r="I70" i="32"/>
  <c r="H70" i="32"/>
  <c r="S70" i="32" s="1"/>
  <c r="R70" i="32" s="1"/>
  <c r="G70" i="32"/>
  <c r="F70" i="32"/>
  <c r="E70" i="32"/>
  <c r="D70" i="32"/>
  <c r="C70" i="32"/>
  <c r="B70" i="32"/>
  <c r="Y69" i="32"/>
  <c r="X69" i="32"/>
  <c r="W69" i="32"/>
  <c r="V69" i="32"/>
  <c r="T69" i="32"/>
  <c r="Q69" i="32"/>
  <c r="P69" i="32"/>
  <c r="O69" i="32"/>
  <c r="N69" i="32"/>
  <c r="M69" i="32"/>
  <c r="L69" i="32"/>
  <c r="J69" i="32"/>
  <c r="I69" i="32"/>
  <c r="H69" i="32"/>
  <c r="S69" i="32" s="1"/>
  <c r="R69" i="32" s="1"/>
  <c r="G69" i="32"/>
  <c r="F69" i="32"/>
  <c r="E69" i="32"/>
  <c r="D69" i="32"/>
  <c r="C69" i="32"/>
  <c r="B69" i="32"/>
  <c r="Y68" i="32"/>
  <c r="X68" i="32"/>
  <c r="W68" i="32"/>
  <c r="V68" i="32"/>
  <c r="T68" i="32"/>
  <c r="Q68" i="32"/>
  <c r="P68" i="32"/>
  <c r="O68" i="32"/>
  <c r="N68" i="32"/>
  <c r="M68" i="32"/>
  <c r="S68" i="32" s="1"/>
  <c r="R68" i="32" s="1"/>
  <c r="L68" i="32"/>
  <c r="J68" i="32"/>
  <c r="I68" i="32"/>
  <c r="H68" i="32"/>
  <c r="G68" i="32"/>
  <c r="F68" i="32"/>
  <c r="E68" i="32"/>
  <c r="D68" i="32"/>
  <c r="C68" i="32"/>
  <c r="B68" i="32"/>
  <c r="Y67" i="32"/>
  <c r="X67" i="32"/>
  <c r="W67" i="32"/>
  <c r="T67" i="32"/>
  <c r="Q67" i="32"/>
  <c r="P67" i="32"/>
  <c r="O67" i="32"/>
  <c r="N67" i="32"/>
  <c r="M67" i="32"/>
  <c r="L67" i="32"/>
  <c r="J67" i="32"/>
  <c r="I67" i="32"/>
  <c r="H67" i="32"/>
  <c r="G67" i="32"/>
  <c r="F67" i="32"/>
  <c r="E67" i="32"/>
  <c r="D67" i="32"/>
  <c r="C67" i="32"/>
  <c r="B67" i="32"/>
  <c r="Y66" i="32"/>
  <c r="X66" i="32"/>
  <c r="W66" i="32"/>
  <c r="T66" i="32"/>
  <c r="Q66" i="32"/>
  <c r="P66" i="32"/>
  <c r="O66" i="32"/>
  <c r="N66" i="32"/>
  <c r="M66" i="32"/>
  <c r="L66" i="32"/>
  <c r="J66" i="32"/>
  <c r="I66" i="32"/>
  <c r="H66" i="32"/>
  <c r="G66" i="32"/>
  <c r="F66" i="32"/>
  <c r="E66" i="32"/>
  <c r="D66" i="32"/>
  <c r="C66" i="32"/>
  <c r="B66" i="32"/>
  <c r="Y65" i="32"/>
  <c r="X65" i="32"/>
  <c r="W65" i="32"/>
  <c r="T65" i="32"/>
  <c r="Q65" i="32"/>
  <c r="P65" i="32"/>
  <c r="O65" i="32"/>
  <c r="N65" i="32"/>
  <c r="M65" i="32"/>
  <c r="L65" i="32"/>
  <c r="J65" i="32"/>
  <c r="I65" i="32"/>
  <c r="H65" i="32"/>
  <c r="G65" i="32"/>
  <c r="G82" i="32" s="1"/>
  <c r="F65" i="32"/>
  <c r="E65" i="32"/>
  <c r="D65" i="32"/>
  <c r="C65" i="32"/>
  <c r="B65" i="32"/>
  <c r="Y64" i="32"/>
  <c r="X64" i="32"/>
  <c r="W64" i="32"/>
  <c r="T64" i="32"/>
  <c r="Q64" i="32"/>
  <c r="P64" i="32"/>
  <c r="O64" i="32"/>
  <c r="N64" i="32"/>
  <c r="M64" i="32"/>
  <c r="L64" i="32"/>
  <c r="J64" i="32"/>
  <c r="I64" i="32"/>
  <c r="H64" i="32"/>
  <c r="S64" i="32" s="1"/>
  <c r="R64" i="32" s="1"/>
  <c r="G64" i="32"/>
  <c r="F64" i="32"/>
  <c r="E64" i="32"/>
  <c r="D64" i="32"/>
  <c r="C64" i="32"/>
  <c r="B64" i="32"/>
  <c r="Y63" i="32"/>
  <c r="X63" i="32"/>
  <c r="W63" i="32"/>
  <c r="V63" i="32"/>
  <c r="T63" i="32"/>
  <c r="S63" i="32"/>
  <c r="Q63" i="32"/>
  <c r="P63" i="32"/>
  <c r="O63" i="32"/>
  <c r="N63" i="32"/>
  <c r="M63" i="32"/>
  <c r="L63" i="32"/>
  <c r="J63" i="32"/>
  <c r="I63" i="32"/>
  <c r="H63" i="32"/>
  <c r="G63" i="32"/>
  <c r="F63" i="32"/>
  <c r="E63" i="32"/>
  <c r="D63" i="32"/>
  <c r="C63" i="32"/>
  <c r="B63" i="32"/>
  <c r="Y62" i="32"/>
  <c r="X62" i="32"/>
  <c r="W62" i="32"/>
  <c r="T62" i="32"/>
  <c r="Q62" i="32"/>
  <c r="P62" i="32"/>
  <c r="O62" i="32"/>
  <c r="N62" i="32"/>
  <c r="M62" i="32"/>
  <c r="L62" i="32"/>
  <c r="J62" i="32"/>
  <c r="I62" i="32"/>
  <c r="H62" i="32"/>
  <c r="S62" i="32" s="1"/>
  <c r="R62" i="32" s="1"/>
  <c r="G62" i="32"/>
  <c r="F62" i="32"/>
  <c r="E62" i="32"/>
  <c r="D62" i="32"/>
  <c r="C62" i="32"/>
  <c r="B62" i="32"/>
  <c r="O56" i="32"/>
  <c r="F55" i="32"/>
  <c r="Q53" i="32"/>
  <c r="D52" i="32"/>
  <c r="V51" i="32"/>
  <c r="G36" i="32"/>
  <c r="V35" i="32"/>
  <c r="V81" i="32" s="1"/>
  <c r="S35" i="32"/>
  <c r="R35" i="32"/>
  <c r="V34" i="32"/>
  <c r="V80" i="32" s="1"/>
  <c r="S34" i="32"/>
  <c r="R34" i="32"/>
  <c r="V33" i="32"/>
  <c r="S33" i="32"/>
  <c r="R33" i="32"/>
  <c r="V32" i="32"/>
  <c r="V78" i="32" s="1"/>
  <c r="S32" i="32"/>
  <c r="R32" i="32"/>
  <c r="V31" i="32"/>
  <c r="S31" i="32"/>
  <c r="R31" i="32"/>
  <c r="V30" i="32"/>
  <c r="S30" i="32"/>
  <c r="R30" i="32"/>
  <c r="V29" i="32"/>
  <c r="V75" i="32" s="1"/>
  <c r="S75" i="32" s="1"/>
  <c r="R75" i="32" s="1"/>
  <c r="S29" i="32"/>
  <c r="R29" i="32"/>
  <c r="V28" i="32"/>
  <c r="V74" i="32" s="1"/>
  <c r="S28" i="32"/>
  <c r="R28" i="32"/>
  <c r="V27" i="32"/>
  <c r="V73" i="32" s="1"/>
  <c r="S27" i="32"/>
  <c r="R27" i="32"/>
  <c r="V26" i="32"/>
  <c r="V72" i="32" s="1"/>
  <c r="S26" i="32"/>
  <c r="R26" i="32"/>
  <c r="V25" i="32"/>
  <c r="S25" i="32"/>
  <c r="R25" i="32"/>
  <c r="V24" i="32"/>
  <c r="V70" i="32" s="1"/>
  <c r="S24" i="32"/>
  <c r="R24" i="32"/>
  <c r="V23" i="32"/>
  <c r="S23" i="32"/>
  <c r="R23" i="32"/>
  <c r="V22" i="32"/>
  <c r="S22" i="32"/>
  <c r="R22" i="32"/>
  <c r="V21" i="32"/>
  <c r="V67" i="32" s="1"/>
  <c r="S67" i="32" s="1"/>
  <c r="R67" i="32" s="1"/>
  <c r="S21" i="32"/>
  <c r="R21" i="32"/>
  <c r="V20" i="32"/>
  <c r="V66" i="32" s="1"/>
  <c r="S20" i="32"/>
  <c r="R20" i="32"/>
  <c r="V19" i="32"/>
  <c r="V65" i="32" s="1"/>
  <c r="S19" i="32"/>
  <c r="R19" i="32"/>
  <c r="V18" i="32"/>
  <c r="V64" i="32" s="1"/>
  <c r="S18" i="32"/>
  <c r="R18" i="32"/>
  <c r="V17" i="32"/>
  <c r="S17" i="32"/>
  <c r="R17" i="32"/>
  <c r="S37" i="32" s="1"/>
  <c r="V16" i="32"/>
  <c r="V62" i="32" s="1"/>
  <c r="S16" i="32"/>
  <c r="R16" i="32"/>
  <c r="L12" i="32"/>
  <c r="M12" i="32" s="1"/>
  <c r="N12" i="32" s="1"/>
  <c r="O12" i="32" s="1"/>
  <c r="P12" i="32" s="1"/>
  <c r="Q12" i="32" s="1"/>
  <c r="R12" i="32" s="1"/>
  <c r="S12" i="32" s="1"/>
  <c r="T12" i="32" s="1"/>
  <c r="G12" i="32"/>
  <c r="H12" i="32" s="1"/>
  <c r="X18" i="31"/>
  <c r="X22" i="31" s="1"/>
  <c r="AJ1" i="31"/>
  <c r="AD1" i="31"/>
  <c r="W1" i="31"/>
  <c r="F1" i="31"/>
  <c r="X18" i="30"/>
  <c r="X22" i="30" s="1"/>
  <c r="AJ1" i="30"/>
  <c r="AD1" i="30"/>
  <c r="W1" i="30"/>
  <c r="F1" i="30"/>
  <c r="X18" i="29"/>
  <c r="X22" i="29" s="1"/>
  <c r="AJ1" i="29"/>
  <c r="AD1" i="29"/>
  <c r="W1" i="29"/>
  <c r="F1" i="29"/>
  <c r="X18" i="28"/>
  <c r="X22" i="28" s="1"/>
  <c r="AJ1" i="28"/>
  <c r="AD1" i="28"/>
  <c r="W1" i="28"/>
  <c r="F1" i="28"/>
  <c r="X18" i="26"/>
  <c r="R17" i="27"/>
  <c r="S17" i="27"/>
  <c r="V17" i="27"/>
  <c r="R18" i="27"/>
  <c r="S18" i="27"/>
  <c r="V18" i="27"/>
  <c r="R19" i="27"/>
  <c r="S19" i="27"/>
  <c r="V19" i="27"/>
  <c r="R20" i="27"/>
  <c r="S20" i="27"/>
  <c r="V20" i="27"/>
  <c r="R21" i="27"/>
  <c r="S21" i="27"/>
  <c r="V21" i="27"/>
  <c r="R22" i="27"/>
  <c r="S22" i="27"/>
  <c r="V22" i="27"/>
  <c r="R23" i="27"/>
  <c r="S23" i="27"/>
  <c r="V23" i="27"/>
  <c r="S65" i="36" l="1"/>
  <c r="R65" i="36" s="1"/>
  <c r="S81" i="36"/>
  <c r="R81" i="36" s="1"/>
  <c r="S66" i="36"/>
  <c r="R66" i="36" s="1"/>
  <c r="U12" i="36"/>
  <c r="V12" i="36"/>
  <c r="W12" i="36" s="1"/>
  <c r="X12" i="36" s="1"/>
  <c r="S73" i="36"/>
  <c r="R73" i="36" s="1"/>
  <c r="S74" i="36"/>
  <c r="R74" i="36" s="1"/>
  <c r="S74" i="35"/>
  <c r="R74" i="35" s="1"/>
  <c r="U12" i="35"/>
  <c r="V12" i="35"/>
  <c r="W12" i="35" s="1"/>
  <c r="X12" i="35" s="1"/>
  <c r="S75" i="35"/>
  <c r="R75" i="35" s="1"/>
  <c r="S78" i="35"/>
  <c r="R78" i="35" s="1"/>
  <c r="S73" i="35"/>
  <c r="R73" i="35" s="1"/>
  <c r="S70" i="34"/>
  <c r="R70" i="34" s="1"/>
  <c r="S75" i="34"/>
  <c r="R75" i="34" s="1"/>
  <c r="S66" i="34"/>
  <c r="R66" i="34" s="1"/>
  <c r="R63" i="34"/>
  <c r="V12" i="34"/>
  <c r="W12" i="34" s="1"/>
  <c r="X12" i="34" s="1"/>
  <c r="U12" i="34"/>
  <c r="S62" i="34"/>
  <c r="R62" i="34" s="1"/>
  <c r="S67" i="34"/>
  <c r="R67" i="34" s="1"/>
  <c r="S78" i="34"/>
  <c r="R78" i="34" s="1"/>
  <c r="S66" i="33"/>
  <c r="R66" i="33" s="1"/>
  <c r="V12" i="33"/>
  <c r="W12" i="33" s="1"/>
  <c r="X12" i="33" s="1"/>
  <c r="U12" i="33"/>
  <c r="S74" i="33"/>
  <c r="R74" i="33" s="1"/>
  <c r="S74" i="32"/>
  <c r="R74" i="32" s="1"/>
  <c r="S65" i="32"/>
  <c r="R65" i="32" s="1"/>
  <c r="S81" i="32"/>
  <c r="R81" i="32" s="1"/>
  <c r="S73" i="32"/>
  <c r="R73" i="32" s="1"/>
  <c r="S66" i="32"/>
  <c r="R66" i="32" s="1"/>
  <c r="U12" i="32"/>
  <c r="V12" i="32"/>
  <c r="W12" i="32" s="1"/>
  <c r="X12" i="32" s="1"/>
  <c r="R63" i="32"/>
  <c r="S83" i="36" l="1"/>
  <c r="S83" i="35"/>
  <c r="S83" i="34"/>
  <c r="S83" i="33"/>
  <c r="S83" i="32"/>
  <c r="V16" i="27" l="1"/>
  <c r="V62" i="27" s="1"/>
  <c r="S62" i="27" s="1"/>
  <c r="R62" i="27" s="1"/>
  <c r="V65" i="27"/>
  <c r="V66" i="27"/>
  <c r="V24" i="27"/>
  <c r="V25" i="27"/>
  <c r="V26" i="27"/>
  <c r="V27" i="27"/>
  <c r="V73" i="27" s="1"/>
  <c r="V28" i="27"/>
  <c r="V29" i="27"/>
  <c r="V75" i="27" s="1"/>
  <c r="V30" i="27"/>
  <c r="V31" i="27"/>
  <c r="V32" i="27"/>
  <c r="V33" i="27"/>
  <c r="V34" i="27"/>
  <c r="V80" i="27" s="1"/>
  <c r="V35" i="27"/>
  <c r="AJ1" i="26"/>
  <c r="AD1" i="26"/>
  <c r="W1" i="26"/>
  <c r="F1" i="26"/>
  <c r="V88" i="27"/>
  <c r="C88" i="27"/>
  <c r="Y81" i="27"/>
  <c r="X81" i="27"/>
  <c r="W81" i="27"/>
  <c r="T81" i="27"/>
  <c r="Q81" i="27"/>
  <c r="P81" i="27"/>
  <c r="O81" i="27"/>
  <c r="N81" i="27"/>
  <c r="M81" i="27"/>
  <c r="L81" i="27"/>
  <c r="J81" i="27"/>
  <c r="I81" i="27"/>
  <c r="H81" i="27"/>
  <c r="G81" i="27"/>
  <c r="F81" i="27"/>
  <c r="E81" i="27"/>
  <c r="D81" i="27"/>
  <c r="C81" i="27"/>
  <c r="B81" i="27"/>
  <c r="Y80" i="27"/>
  <c r="X80" i="27"/>
  <c r="W80" i="27"/>
  <c r="T80" i="27"/>
  <c r="Q80" i="27"/>
  <c r="P80" i="27"/>
  <c r="O80" i="27"/>
  <c r="N80" i="27"/>
  <c r="M80" i="27"/>
  <c r="L80" i="27"/>
  <c r="J80" i="27"/>
  <c r="I80" i="27"/>
  <c r="H80" i="27"/>
  <c r="G80" i="27"/>
  <c r="F80" i="27"/>
  <c r="E80" i="27"/>
  <c r="D80" i="27"/>
  <c r="C80" i="27"/>
  <c r="B80" i="27"/>
  <c r="Y79" i="27"/>
  <c r="X79" i="27"/>
  <c r="W79" i="27"/>
  <c r="V79" i="27"/>
  <c r="T79" i="27"/>
  <c r="Q79" i="27"/>
  <c r="P79" i="27"/>
  <c r="O79" i="27"/>
  <c r="N79" i="27"/>
  <c r="M79" i="27"/>
  <c r="L79" i="27"/>
  <c r="J79" i="27"/>
  <c r="I79" i="27"/>
  <c r="H79" i="27"/>
  <c r="G79" i="27"/>
  <c r="F79" i="27"/>
  <c r="E79" i="27"/>
  <c r="D79" i="27"/>
  <c r="C79" i="27"/>
  <c r="B79" i="27"/>
  <c r="Y78" i="27"/>
  <c r="X78" i="27"/>
  <c r="W78" i="27"/>
  <c r="T78" i="27"/>
  <c r="Q78" i="27"/>
  <c r="P78" i="27"/>
  <c r="O78" i="27"/>
  <c r="N78" i="27"/>
  <c r="M78" i="27"/>
  <c r="L78" i="27"/>
  <c r="J78" i="27"/>
  <c r="I78" i="27"/>
  <c r="H78" i="27"/>
  <c r="G78" i="27"/>
  <c r="F78" i="27"/>
  <c r="E78" i="27"/>
  <c r="D78" i="27"/>
  <c r="C78" i="27"/>
  <c r="B78" i="27"/>
  <c r="Y77" i="27"/>
  <c r="X77" i="27"/>
  <c r="W77" i="27"/>
  <c r="T77" i="27"/>
  <c r="Q77" i="27"/>
  <c r="P77" i="27"/>
  <c r="O77" i="27"/>
  <c r="N77" i="27"/>
  <c r="M77" i="27"/>
  <c r="L77" i="27"/>
  <c r="J77" i="27"/>
  <c r="I77" i="27"/>
  <c r="H77" i="27"/>
  <c r="S77" i="27" s="1"/>
  <c r="R77" i="27" s="1"/>
  <c r="G77" i="27"/>
  <c r="F77" i="27"/>
  <c r="E77" i="27"/>
  <c r="D77" i="27"/>
  <c r="C77" i="27"/>
  <c r="B77" i="27"/>
  <c r="Y76" i="27"/>
  <c r="X76" i="27"/>
  <c r="W76" i="27"/>
  <c r="T76" i="27"/>
  <c r="Q76" i="27"/>
  <c r="P76" i="27"/>
  <c r="O76" i="27"/>
  <c r="N76" i="27"/>
  <c r="M76" i="27"/>
  <c r="L76" i="27"/>
  <c r="J76" i="27"/>
  <c r="I76" i="27"/>
  <c r="H76" i="27"/>
  <c r="G76" i="27"/>
  <c r="F76" i="27"/>
  <c r="E76" i="27"/>
  <c r="D76" i="27"/>
  <c r="C76" i="27"/>
  <c r="B76" i="27"/>
  <c r="Y75" i="27"/>
  <c r="X75" i="27"/>
  <c r="W75" i="27"/>
  <c r="T75" i="27"/>
  <c r="Q75" i="27"/>
  <c r="P75" i="27"/>
  <c r="O75" i="27"/>
  <c r="N75" i="27"/>
  <c r="M75" i="27"/>
  <c r="L75" i="27"/>
  <c r="J75" i="27"/>
  <c r="I75" i="27"/>
  <c r="H75" i="27"/>
  <c r="G75" i="27"/>
  <c r="F75" i="27"/>
  <c r="E75" i="27"/>
  <c r="D75" i="27"/>
  <c r="C75" i="27"/>
  <c r="B75" i="27"/>
  <c r="Y74" i="27"/>
  <c r="X74" i="27"/>
  <c r="W74" i="27"/>
  <c r="V74" i="27"/>
  <c r="S74" i="27" s="1"/>
  <c r="R74" i="27" s="1"/>
  <c r="T74" i="27"/>
  <c r="Q74" i="27"/>
  <c r="P74" i="27"/>
  <c r="O74" i="27"/>
  <c r="N74" i="27"/>
  <c r="M74" i="27"/>
  <c r="L74" i="27"/>
  <c r="J74" i="27"/>
  <c r="I74" i="27"/>
  <c r="H74" i="27"/>
  <c r="G74" i="27"/>
  <c r="F74" i="27"/>
  <c r="E74" i="27"/>
  <c r="D74" i="27"/>
  <c r="C74" i="27"/>
  <c r="B74" i="27"/>
  <c r="Y73" i="27"/>
  <c r="X73" i="27"/>
  <c r="W73" i="27"/>
  <c r="T73" i="27"/>
  <c r="Q73" i="27"/>
  <c r="P73" i="27"/>
  <c r="O73" i="27"/>
  <c r="N73" i="27"/>
  <c r="M73" i="27"/>
  <c r="L73" i="27"/>
  <c r="J73" i="27"/>
  <c r="I73" i="27"/>
  <c r="H73" i="27"/>
  <c r="G73" i="27"/>
  <c r="F73" i="27"/>
  <c r="E73" i="27"/>
  <c r="D73" i="27"/>
  <c r="C73" i="27"/>
  <c r="B73" i="27"/>
  <c r="Y72" i="27"/>
  <c r="X72" i="27"/>
  <c r="W72" i="27"/>
  <c r="T72" i="27"/>
  <c r="Q72" i="27"/>
  <c r="P72" i="27"/>
  <c r="O72" i="27"/>
  <c r="N72" i="27"/>
  <c r="M72" i="27"/>
  <c r="L72" i="27"/>
  <c r="J72" i="27"/>
  <c r="I72" i="27"/>
  <c r="H72" i="27"/>
  <c r="G72" i="27"/>
  <c r="F72" i="27"/>
  <c r="E72" i="27"/>
  <c r="D72" i="27"/>
  <c r="C72" i="27"/>
  <c r="B72" i="27"/>
  <c r="Y71" i="27"/>
  <c r="X71" i="27"/>
  <c r="W71" i="27"/>
  <c r="V71" i="27"/>
  <c r="T71" i="27"/>
  <c r="Q71" i="27"/>
  <c r="P71" i="27"/>
  <c r="O71" i="27"/>
  <c r="N71" i="27"/>
  <c r="M71" i="27"/>
  <c r="S71" i="27" s="1"/>
  <c r="R71" i="27" s="1"/>
  <c r="L71" i="27"/>
  <c r="J71" i="27"/>
  <c r="I71" i="27"/>
  <c r="H71" i="27"/>
  <c r="G71" i="27"/>
  <c r="F71" i="27"/>
  <c r="E71" i="27"/>
  <c r="D71" i="27"/>
  <c r="C71" i="27"/>
  <c r="B71" i="27"/>
  <c r="Y70" i="27"/>
  <c r="X70" i="27"/>
  <c r="W70" i="27"/>
  <c r="T70" i="27"/>
  <c r="Q70" i="27"/>
  <c r="P70" i="27"/>
  <c r="O70" i="27"/>
  <c r="N70" i="27"/>
  <c r="M70" i="27"/>
  <c r="L70" i="27"/>
  <c r="J70" i="27"/>
  <c r="I70" i="27"/>
  <c r="H70" i="27"/>
  <c r="G70" i="27"/>
  <c r="F70" i="27"/>
  <c r="E70" i="27"/>
  <c r="D70" i="27"/>
  <c r="C70" i="27"/>
  <c r="B70" i="27"/>
  <c r="Y69" i="27"/>
  <c r="X69" i="27"/>
  <c r="W69" i="27"/>
  <c r="T69" i="27"/>
  <c r="Q69" i="27"/>
  <c r="P69" i="27"/>
  <c r="O69" i="27"/>
  <c r="N69" i="27"/>
  <c r="M69" i="27"/>
  <c r="L69" i="27"/>
  <c r="J69" i="27"/>
  <c r="I69" i="27"/>
  <c r="H69" i="27"/>
  <c r="G69" i="27"/>
  <c r="F69" i="27"/>
  <c r="E69" i="27"/>
  <c r="D69" i="27"/>
  <c r="C69" i="27"/>
  <c r="B69" i="27"/>
  <c r="Y68" i="27"/>
  <c r="X68" i="27"/>
  <c r="W68" i="27"/>
  <c r="T68" i="27"/>
  <c r="Q68" i="27"/>
  <c r="P68" i="27"/>
  <c r="O68" i="27"/>
  <c r="N68" i="27"/>
  <c r="M68" i="27"/>
  <c r="L68" i="27"/>
  <c r="J68" i="27"/>
  <c r="I68" i="27"/>
  <c r="H68" i="27"/>
  <c r="G68" i="27"/>
  <c r="F68" i="27"/>
  <c r="E68" i="27"/>
  <c r="D68" i="27"/>
  <c r="C68" i="27"/>
  <c r="B68" i="27"/>
  <c r="Y67" i="27"/>
  <c r="X67" i="27"/>
  <c r="W67" i="27"/>
  <c r="V67" i="27"/>
  <c r="T67" i="27"/>
  <c r="Q67" i="27"/>
  <c r="P67" i="27"/>
  <c r="O67" i="27"/>
  <c r="N67" i="27"/>
  <c r="M67" i="27"/>
  <c r="L67" i="27"/>
  <c r="J67" i="27"/>
  <c r="I67" i="27"/>
  <c r="H67" i="27"/>
  <c r="G67" i="27"/>
  <c r="F67" i="27"/>
  <c r="E67" i="27"/>
  <c r="D67" i="27"/>
  <c r="C67" i="27"/>
  <c r="B67" i="27"/>
  <c r="Y66" i="27"/>
  <c r="X66" i="27"/>
  <c r="W66" i="27"/>
  <c r="T66" i="27"/>
  <c r="Q66" i="27"/>
  <c r="P66" i="27"/>
  <c r="O66" i="27"/>
  <c r="N66" i="27"/>
  <c r="M66" i="27"/>
  <c r="L66" i="27"/>
  <c r="J66" i="27"/>
  <c r="I66" i="27"/>
  <c r="H66" i="27"/>
  <c r="G66" i="27"/>
  <c r="F66" i="27"/>
  <c r="E66" i="27"/>
  <c r="D66" i="27"/>
  <c r="C66" i="27"/>
  <c r="B66" i="27"/>
  <c r="Y65" i="27"/>
  <c r="X65" i="27"/>
  <c r="W65" i="27"/>
  <c r="T65" i="27"/>
  <c r="Q65" i="27"/>
  <c r="P65" i="27"/>
  <c r="O65" i="27"/>
  <c r="N65" i="27"/>
  <c r="M65" i="27"/>
  <c r="L65" i="27"/>
  <c r="J65" i="27"/>
  <c r="I65" i="27"/>
  <c r="H65" i="27"/>
  <c r="G65" i="27"/>
  <c r="F65" i="27"/>
  <c r="E65" i="27"/>
  <c r="D65" i="27"/>
  <c r="C65" i="27"/>
  <c r="B65" i="27"/>
  <c r="Y64" i="27"/>
  <c r="X64" i="27"/>
  <c r="W64" i="27"/>
  <c r="T64" i="27"/>
  <c r="Q64" i="27"/>
  <c r="P64" i="27"/>
  <c r="O64" i="27"/>
  <c r="N64" i="27"/>
  <c r="M64" i="27"/>
  <c r="L64" i="27"/>
  <c r="J64" i="27"/>
  <c r="I64" i="27"/>
  <c r="H64" i="27"/>
  <c r="G64" i="27"/>
  <c r="F64" i="27"/>
  <c r="E64" i="27"/>
  <c r="D64" i="27"/>
  <c r="C64" i="27"/>
  <c r="B64" i="27"/>
  <c r="Y63" i="27"/>
  <c r="X63" i="27"/>
  <c r="W63" i="27"/>
  <c r="V63" i="27"/>
  <c r="T63" i="27"/>
  <c r="Q63" i="27"/>
  <c r="P63" i="27"/>
  <c r="O63" i="27"/>
  <c r="N63" i="27"/>
  <c r="M63" i="27"/>
  <c r="L63" i="27"/>
  <c r="J63" i="27"/>
  <c r="I63" i="27"/>
  <c r="H63" i="27"/>
  <c r="G63" i="27"/>
  <c r="F63" i="27"/>
  <c r="E63" i="27"/>
  <c r="D63" i="27"/>
  <c r="C63" i="27"/>
  <c r="B63" i="27"/>
  <c r="Y62" i="27"/>
  <c r="X62" i="27"/>
  <c r="W62" i="27"/>
  <c r="T62" i="27"/>
  <c r="Q62" i="27"/>
  <c r="P62" i="27"/>
  <c r="O62" i="27"/>
  <c r="N62" i="27"/>
  <c r="M62" i="27"/>
  <c r="L62" i="27"/>
  <c r="J62" i="27"/>
  <c r="I62" i="27"/>
  <c r="H62" i="27"/>
  <c r="G62" i="27"/>
  <c r="F62" i="27"/>
  <c r="E62" i="27"/>
  <c r="D62" i="27"/>
  <c r="C62" i="27"/>
  <c r="B62" i="27"/>
  <c r="Y56" i="27"/>
  <c r="R56" i="27"/>
  <c r="O56" i="27"/>
  <c r="J56" i="27"/>
  <c r="F56" i="27"/>
  <c r="W55" i="27"/>
  <c r="T55" i="27"/>
  <c r="P55" i="27"/>
  <c r="J55" i="27"/>
  <c r="F55" i="27"/>
  <c r="V53" i="27"/>
  <c r="Q53" i="27"/>
  <c r="L53" i="27"/>
  <c r="D53" i="27"/>
  <c r="D52" i="27"/>
  <c r="V51" i="27"/>
  <c r="N51" i="27"/>
  <c r="J51" i="27"/>
  <c r="G51" i="27"/>
  <c r="D51" i="27"/>
  <c r="G36" i="27"/>
  <c r="V81" i="27"/>
  <c r="S35" i="27"/>
  <c r="R35" i="27"/>
  <c r="S34" i="27"/>
  <c r="R34" i="27"/>
  <c r="S33" i="27"/>
  <c r="R33" i="27"/>
  <c r="V78" i="27"/>
  <c r="S78" i="27" s="1"/>
  <c r="R78" i="27" s="1"/>
  <c r="S32" i="27"/>
  <c r="R32" i="27"/>
  <c r="V77" i="27"/>
  <c r="S31" i="27"/>
  <c r="R31" i="27"/>
  <c r="V76" i="27"/>
  <c r="S30" i="27"/>
  <c r="R30" i="27"/>
  <c r="S29" i="27"/>
  <c r="R29" i="27"/>
  <c r="S28" i="27"/>
  <c r="R28" i="27"/>
  <c r="S27" i="27"/>
  <c r="R27" i="27"/>
  <c r="V72" i="27"/>
  <c r="S26" i="27"/>
  <c r="R26" i="27"/>
  <c r="S25" i="27"/>
  <c r="R25" i="27"/>
  <c r="V70" i="27"/>
  <c r="S70" i="27" s="1"/>
  <c r="R70" i="27" s="1"/>
  <c r="S24" i="27"/>
  <c r="R24" i="27"/>
  <c r="V69" i="27"/>
  <c r="V68" i="27"/>
  <c r="V64" i="27"/>
  <c r="S37" i="27"/>
  <c r="S16" i="27"/>
  <c r="R16" i="27"/>
  <c r="L12" i="27"/>
  <c r="M12" i="27" s="1"/>
  <c r="N12" i="27" s="1"/>
  <c r="O12" i="27" s="1"/>
  <c r="P12" i="27" s="1"/>
  <c r="Q12" i="27" s="1"/>
  <c r="R12" i="27" s="1"/>
  <c r="S12" i="27" s="1"/>
  <c r="T12" i="27" s="1"/>
  <c r="H12" i="27"/>
  <c r="G12" i="27"/>
  <c r="G82" i="27" l="1"/>
  <c r="S66" i="27"/>
  <c r="R66" i="27" s="1"/>
  <c r="S67" i="27"/>
  <c r="R67" i="27" s="1"/>
  <c r="S80" i="27"/>
  <c r="R80" i="27" s="1"/>
  <c r="S64" i="27"/>
  <c r="R64" i="27" s="1"/>
  <c r="S75" i="27"/>
  <c r="R75" i="27" s="1"/>
  <c r="S79" i="27"/>
  <c r="R79" i="27" s="1"/>
  <c r="S63" i="27"/>
  <c r="R63" i="27"/>
  <c r="U12" i="27"/>
  <c r="V12" i="27"/>
  <c r="W12" i="27" s="1"/>
  <c r="X12" i="27" s="1"/>
  <c r="S69" i="27"/>
  <c r="R69" i="27" s="1"/>
  <c r="S65" i="27"/>
  <c r="R65" i="27" s="1"/>
  <c r="S76" i="27"/>
  <c r="R76" i="27" s="1"/>
  <c r="S81" i="27"/>
  <c r="R81" i="27" s="1"/>
  <c r="S72" i="27"/>
  <c r="R72" i="27" s="1"/>
  <c r="S68" i="27"/>
  <c r="R68" i="27" s="1"/>
  <c r="S73" i="27"/>
  <c r="R73" i="27" s="1"/>
  <c r="S83" i="27" l="1"/>
  <c r="X22" i="26" l="1"/>
  <c r="G55" i="14" l="1"/>
  <c r="N87" i="14" l="1"/>
  <c r="N90" i="14" s="1"/>
  <c r="R132" i="14"/>
  <c r="R141" i="14"/>
  <c r="R142" i="14" l="1"/>
</calcChain>
</file>

<file path=xl/sharedStrings.xml><?xml version="1.0" encoding="utf-8"?>
<sst xmlns="http://schemas.openxmlformats.org/spreadsheetml/2006/main" count="1875" uniqueCount="340">
  <si>
    <t>Square</t>
  </si>
  <si>
    <t>Suffix:</t>
  </si>
  <si>
    <t>Lot(s):</t>
  </si>
  <si>
    <t>Filing Date:</t>
  </si>
  <si>
    <t>Name of Building:</t>
  </si>
  <si>
    <t>Tenant</t>
  </si>
  <si>
    <t>Use Type</t>
  </si>
  <si>
    <t>Base Rent</t>
  </si>
  <si>
    <t>Base-Year</t>
  </si>
  <si>
    <t>Operating</t>
  </si>
  <si>
    <t>Expense</t>
  </si>
  <si>
    <t>Tax</t>
  </si>
  <si>
    <t>Increase</t>
  </si>
  <si>
    <t>Lease</t>
  </si>
  <si>
    <t xml:space="preserve">Stating </t>
  </si>
  <si>
    <t>Date</t>
  </si>
  <si>
    <t>Term</t>
  </si>
  <si>
    <t>(years)</t>
  </si>
  <si>
    <t>Expiration</t>
  </si>
  <si>
    <t>Renewal</t>
  </si>
  <si>
    <t>Gross</t>
  </si>
  <si>
    <t>Rent</t>
  </si>
  <si>
    <t>Pass-Thru</t>
  </si>
  <si>
    <t>Office</t>
  </si>
  <si>
    <t>5th</t>
  </si>
  <si>
    <t>%</t>
  </si>
  <si>
    <t>Floor</t>
  </si>
  <si>
    <t>Level</t>
  </si>
  <si>
    <t>Phone:</t>
  </si>
  <si>
    <t>Status &amp;</t>
  </si>
  <si>
    <t>Year Renovated / Value:</t>
  </si>
  <si>
    <t>/$</t>
  </si>
  <si>
    <t>PREPARER'S AFFIDAVIT:</t>
  </si>
  <si>
    <t>Name  of   Preparer</t>
  </si>
  <si>
    <t>(print or type)</t>
  </si>
  <si>
    <t>Signature</t>
  </si>
  <si>
    <t>THIS FORM MUST BE SIGNED AND DATED TO RECEIVE CREDIT FOR FILING</t>
  </si>
  <si>
    <t>Potential</t>
  </si>
  <si>
    <t xml:space="preserve">Area </t>
  </si>
  <si>
    <t>Stop</t>
  </si>
  <si>
    <t xml:space="preserve">  </t>
  </si>
  <si>
    <t xml:space="preserve"> </t>
  </si>
  <si>
    <t>Pays Exp.</t>
  </si>
  <si>
    <t>Y / N</t>
  </si>
  <si>
    <t>N</t>
  </si>
  <si>
    <t>Rate</t>
  </si>
  <si>
    <t xml:space="preserve">Tenant </t>
  </si>
  <si>
    <t xml:space="preserve">I certify under penalty of law that the information provided is true, correct and complete to the best of my knowledge and belief. </t>
  </si>
  <si>
    <t>Annual Rate</t>
  </si>
  <si>
    <t>of Rent</t>
  </si>
  <si>
    <t>OFFICE OF TAX AND REVENUE  -  REAL PROPERTY TAX ADMINISTRATION</t>
  </si>
  <si>
    <t xml:space="preserve">      NET RENTABLE AREAS </t>
  </si>
  <si>
    <t>Storage:</t>
  </si>
  <si>
    <t>Improvements</t>
  </si>
  <si>
    <t xml:space="preserve">Commission </t>
  </si>
  <si>
    <t xml:space="preserve">Parking: </t>
  </si>
  <si>
    <t>Name</t>
  </si>
  <si>
    <t>Tenant's</t>
  </si>
  <si>
    <t xml:space="preserve"> Premise Address:</t>
  </si>
  <si>
    <t>Vacancy %</t>
  </si>
  <si>
    <t xml:space="preserve">Tenant's </t>
  </si>
  <si>
    <t>Federal Tax</t>
  </si>
  <si>
    <t>I.D. Number</t>
  </si>
  <si>
    <t xml:space="preserve">S/F </t>
  </si>
  <si>
    <t>Per S/F</t>
  </si>
  <si>
    <t>TOTAL S/F</t>
  </si>
  <si>
    <t>VACANT S/F</t>
  </si>
  <si>
    <t>TOTAL RENT</t>
  </si>
  <si>
    <t>COLLECTED:</t>
  </si>
  <si>
    <t>12-1234567</t>
  </si>
  <si>
    <t xml:space="preserve">Current </t>
  </si>
  <si>
    <t>Property</t>
  </si>
  <si>
    <t>Owner / Agent's Name:</t>
  </si>
  <si>
    <t>Sample: Breakaway Travel</t>
  </si>
  <si>
    <t>1101 4th Street SW, Suite W550, Washington, D.C. 20024</t>
  </si>
  <si>
    <t>Yr. Built:</t>
  </si>
  <si>
    <t xml:space="preserve">        Efficiency:</t>
  </si>
  <si>
    <r>
      <t xml:space="preserve">IMPORTANT:  THIS FORM HAS BEEN DESIGNED FOR AUTOMATED DATA PROCESSING. DO </t>
    </r>
    <r>
      <rPr>
        <b/>
        <i/>
        <sz val="10"/>
        <color indexed="10"/>
        <rFont val="Arial"/>
        <family val="2"/>
      </rPr>
      <t>NOT</t>
    </r>
    <r>
      <rPr>
        <b/>
        <sz val="10"/>
        <color indexed="10"/>
        <rFont val="Arial"/>
        <family val="2"/>
      </rPr>
      <t xml:space="preserve"> SUBMIT A SUBSTITUTE FOR THIS FORM.</t>
    </r>
  </si>
  <si>
    <t>Status</t>
  </si>
  <si>
    <t>New</t>
  </si>
  <si>
    <t>Terminating</t>
  </si>
  <si>
    <t>Vacant</t>
  </si>
  <si>
    <t>Retail</t>
  </si>
  <si>
    <t>Type</t>
  </si>
  <si>
    <t>Full Service</t>
  </si>
  <si>
    <t>NNN</t>
  </si>
  <si>
    <t>Storage</t>
  </si>
  <si>
    <t>Total</t>
  </si>
  <si>
    <t>Above Grade Office S/F:</t>
  </si>
  <si>
    <t>Above Grade Retail S/F:</t>
  </si>
  <si>
    <t xml:space="preserve">Total Net Rentable Area: </t>
  </si>
  <si>
    <t>Below Grade Leasable:</t>
  </si>
  <si>
    <t>Concession</t>
  </si>
  <si>
    <t>Making a false statement as to material facts is punishable by criminal penalties, D.C. Code §22-2405.</t>
  </si>
  <si>
    <t xml:space="preserve">Email: </t>
  </si>
  <si>
    <t>Option</t>
  </si>
  <si>
    <t># / Year</t>
  </si>
  <si>
    <t>Select One</t>
  </si>
  <si>
    <r>
      <t xml:space="preserve">IMPORTANT:  THIS FORM HAS BEEN DESIGNED FOR AUTOMATED DATA PROCESSING. DO </t>
    </r>
    <r>
      <rPr>
        <b/>
        <i/>
        <sz val="10"/>
        <color indexed="10"/>
        <rFont val="Arial"/>
        <family val="2"/>
      </rPr>
      <t>NOT MODIFY OR</t>
    </r>
    <r>
      <rPr>
        <b/>
        <sz val="10"/>
        <color indexed="10"/>
        <rFont val="Arial"/>
        <family val="2"/>
      </rPr>
      <t xml:space="preserve"> SUBMIT A SUBSTITUTE FOR THIS FORM.</t>
    </r>
  </si>
  <si>
    <t>FP-422A (Rev. 2/2017)</t>
  </si>
  <si>
    <t>Net</t>
  </si>
  <si>
    <t>Effective</t>
  </si>
  <si>
    <t>1/5</t>
  </si>
  <si>
    <t>Lot</t>
  </si>
  <si>
    <t>NEW LEASE ABSTRACT:</t>
  </si>
  <si>
    <t>sf</t>
  </si>
  <si>
    <t>GSA</t>
  </si>
  <si>
    <t>BOMA</t>
  </si>
  <si>
    <t>End Date:</t>
  </si>
  <si>
    <t>NN</t>
  </si>
  <si>
    <t>Other</t>
  </si>
  <si>
    <t>Percentage Rent</t>
  </si>
  <si>
    <t>.00</t>
  </si>
  <si>
    <t>Owner</t>
  </si>
  <si>
    <t>Net Effective Rent</t>
  </si>
  <si>
    <t>Office of the Chief Financial Officer</t>
  </si>
  <si>
    <t>Reporting Period: Start Date:</t>
  </si>
  <si>
    <t>Suffix</t>
  </si>
  <si>
    <t>Building Name</t>
  </si>
  <si>
    <t>Premises Address</t>
  </si>
  <si>
    <t xml:space="preserve">Please Note: If your operation encompasses more than one Square, Suffix and Lot (SSL), you may list additional SSLs below. This will afford you filing credit
for the parcels within the economic unit without the necessity of filing individual forms.
</t>
  </si>
  <si>
    <t>1.</t>
  </si>
  <si>
    <t>2.</t>
  </si>
  <si>
    <t>3.</t>
  </si>
  <si>
    <t>4.</t>
  </si>
  <si>
    <t>6.</t>
  </si>
  <si>
    <t>7.</t>
  </si>
  <si>
    <t>8.</t>
  </si>
  <si>
    <t>9.</t>
  </si>
  <si>
    <t>10.</t>
  </si>
  <si>
    <t>State</t>
  </si>
  <si>
    <t>Zip</t>
  </si>
  <si>
    <t>Title/Relationship</t>
  </si>
  <si>
    <t>City</t>
  </si>
  <si>
    <t>Phone</t>
  </si>
  <si>
    <t>Above Grade Space</t>
  </si>
  <si>
    <t>Gross Building Area</t>
  </si>
  <si>
    <t>Office Space</t>
  </si>
  <si>
    <t>Net Leasable</t>
  </si>
  <si>
    <t>Retail Space</t>
  </si>
  <si>
    <t># Parking Spaces</t>
  </si>
  <si>
    <t>#</t>
  </si>
  <si>
    <t>Storage Space</t>
  </si>
  <si>
    <t>Below Grade Space</t>
  </si>
  <si>
    <t>Page 1 of 4</t>
  </si>
  <si>
    <t xml:space="preserve">  Measuring Method:  </t>
  </si>
  <si>
    <t>FOR INDUSTRIAL USE:</t>
  </si>
  <si>
    <t>Heated</t>
  </si>
  <si>
    <t>Unfinished Area</t>
  </si>
  <si>
    <t>Cooled</t>
  </si>
  <si>
    <t>Ceiling Height</t>
  </si>
  <si>
    <t>ft</t>
  </si>
  <si>
    <t>ANNUAL INCOME:</t>
  </si>
  <si>
    <t>1. Office Income</t>
  </si>
  <si>
    <t>2. Retail Income</t>
  </si>
  <si>
    <t>3. Industrial/Warehouse Space</t>
  </si>
  <si>
    <t>4. Escalation/Overage/Percentage Rent</t>
  </si>
  <si>
    <t>5. Storage Space</t>
  </si>
  <si>
    <t>6. Parking Income</t>
  </si>
  <si>
    <t>7. Other Income</t>
  </si>
  <si>
    <t>8. Sub­total Income (Lines 1 ­ 7)</t>
  </si>
  <si>
    <t xml:space="preserve">9. Real Estate Tax Reimbursements  </t>
  </si>
  <si>
    <t>11. Total Actual Income (Lines 8­10)</t>
  </si>
  <si>
    <t>Notes (Max 256 characters)</t>
  </si>
  <si>
    <t>CONCESSIONS:</t>
  </si>
  <si>
    <t xml:space="preserve">Paid by </t>
  </si>
  <si>
    <t>Management and Administrative:</t>
  </si>
  <si>
    <t>13. Management Fees</t>
  </si>
  <si>
    <t xml:space="preserve">14. Advertising/Marketing </t>
  </si>
  <si>
    <t>15. Other</t>
  </si>
  <si>
    <t>Utilities</t>
  </si>
  <si>
    <t>16. Water and Sewer</t>
  </si>
  <si>
    <t>17. Electricity</t>
  </si>
  <si>
    <t>18. Heating Fuel List:</t>
  </si>
  <si>
    <t>Repairs Maintenance and Contract Services:</t>
  </si>
  <si>
    <t xml:space="preserve">19. Maintenance/Payroll/supplies/Contract 
</t>
  </si>
  <si>
    <t xml:space="preserve">Services  </t>
  </si>
  <si>
    <t>20. Mechanical Repairs (electric, plumbing,</t>
  </si>
  <si>
    <t xml:space="preserve">HVAC)  </t>
  </si>
  <si>
    <t xml:space="preserve">21. Elevator (parts, labor, contract
</t>
  </si>
  <si>
    <t xml:space="preserve">services) </t>
  </si>
  <si>
    <t>22. Janitorial/Cleaning/Supplies/Contract</t>
  </si>
  <si>
    <t>23. Landscaping/Common Area/Ground</t>
  </si>
  <si>
    <t xml:space="preserve">Maintenance    </t>
  </si>
  <si>
    <t xml:space="preserve">24. Trash </t>
  </si>
  <si>
    <t>Page 2 of 4</t>
  </si>
  <si>
    <t>25. Security</t>
  </si>
  <si>
    <t>26. Other Repairs List</t>
  </si>
  <si>
    <t>FIXED EXPENSES:</t>
  </si>
  <si>
    <t>28. Insurance (One year, Fire, Casualty)</t>
  </si>
  <si>
    <t>CAPITAL EXPENDITURES/RESERVES:</t>
  </si>
  <si>
    <t>31. Actual capital reserves deposited (Cash Basis)</t>
  </si>
  <si>
    <t>32.  Capital Expenditures incurred during reporting period</t>
  </si>
  <si>
    <t>If yes, please provide cost and attached detailed list.</t>
  </si>
  <si>
    <t>33. Projected Capital Expenditures, next 5 years</t>
  </si>
  <si>
    <t>ANNUAL GROUND RENT:</t>
  </si>
  <si>
    <t>34. List Annual Ground Rent If Applicable</t>
  </si>
  <si>
    <t>35. Inception Date of Lease</t>
  </si>
  <si>
    <t>36. Ending Date of Lease</t>
  </si>
  <si>
    <t>MORTGAGE/SALES/MANAGEMENT INFORMATION:</t>
  </si>
  <si>
    <t xml:space="preserve">1.  Is there a current mortgage on the property? </t>
  </si>
  <si>
    <t>Yes</t>
  </si>
  <si>
    <t xml:space="preserve">Mortgage Amount   </t>
  </si>
  <si>
    <t>Interest Rate</t>
  </si>
  <si>
    <t xml:space="preserve">Date of Mortgage  </t>
  </si>
  <si>
    <t>2. List the most recent partial or complete interest transfer of the real property in the last 3 years:</t>
  </si>
  <si>
    <t xml:space="preserve">Purchase Date  </t>
  </si>
  <si>
    <t>Purchase Amount $</t>
  </si>
  <si>
    <t xml:space="preserve">Percent of Ownership  </t>
  </si>
  <si>
    <t xml:space="preserve">Special Conditions (1031 exchange,  portfolio, sale etc.)  </t>
  </si>
  <si>
    <t xml:space="preserve">Appraisal Values     </t>
  </si>
  <si>
    <t xml:space="preserve">Appraisal Firm/Individual  </t>
  </si>
  <si>
    <t>LEASING REPORT:</t>
  </si>
  <si>
    <t>Please download a copy of the Annual Leasing Report (Rent Roll) from our website: www.otr.cfo.dc.gov</t>
  </si>
  <si>
    <t>Page 3 of 4</t>
  </si>
  <si>
    <t>Owner EIN</t>
  </si>
  <si>
    <t>Owner Name:</t>
  </si>
  <si>
    <t>Owner Address 1:</t>
  </si>
  <si>
    <t>Owner Address 2:</t>
  </si>
  <si>
    <t>Owner City:</t>
  </si>
  <si>
    <t>State:</t>
  </si>
  <si>
    <t>Zip:</t>
  </si>
  <si>
    <t>Preparer Details</t>
  </si>
  <si>
    <t>Company Name</t>
  </si>
  <si>
    <t>Preparer Name</t>
  </si>
  <si>
    <t>Address 1</t>
  </si>
  <si>
    <t>Address 2</t>
  </si>
  <si>
    <t>Preparer E-mail</t>
  </si>
  <si>
    <t>Approval Details</t>
  </si>
  <si>
    <t>*Required Information</t>
  </si>
  <si>
    <t xml:space="preserve">CERTIFICATION : I certify under penalty of law that the information provided is true, correct and complete to the best of my knowledge and belief.
Making a false statement as to material facts is punishable by criminal penalties, D.C. code §22­2405 </t>
  </si>
  <si>
    <t>Vacancy:</t>
  </si>
  <si>
    <r>
      <t xml:space="preserve"> </t>
    </r>
    <r>
      <rPr>
        <b/>
        <sz val="8"/>
        <color theme="1"/>
        <rFont val="Calibri"/>
        <family val="2"/>
        <scheme val="minor"/>
      </rPr>
      <t>No Income</t>
    </r>
  </si>
  <si>
    <t>Notes: No Income (Max 256 characters)</t>
  </si>
  <si>
    <t>10. Other Operating Expense Reimbursements</t>
  </si>
  <si>
    <t>VARIABLE EXPENSES:</t>
  </si>
  <si>
    <t xml:space="preserve">  Interior finish or build out of space provided by:  </t>
  </si>
  <si>
    <t>(See new lease abstract reporting requirements)</t>
  </si>
  <si>
    <t xml:space="preserve">27.  Total Variable Expenses (does not include Real </t>
  </si>
  <si>
    <t>29. Miscellaneous Taxes (non-payroll, non-real property)</t>
  </si>
  <si>
    <t>30. Total Fixed Expenses;</t>
  </si>
  <si>
    <t>REAL PROPERTY TAXES:</t>
  </si>
  <si>
    <t>37. Real Property Taxes Paid</t>
  </si>
  <si>
    <t>No</t>
  </si>
  <si>
    <t xml:space="preserve">Name of Mortgage Company; </t>
  </si>
  <si>
    <t>Terms of Mortgage:</t>
  </si>
  <si>
    <t>Current Mortgage Balance:  $</t>
  </si>
  <si>
    <t>Appraisal Date:</t>
  </si>
  <si>
    <t>Management Information</t>
  </si>
  <si>
    <t>Management Company Name</t>
  </si>
  <si>
    <t>Address Line 1:</t>
  </si>
  <si>
    <t>Address Line 2:</t>
  </si>
  <si>
    <t>Phone Number:</t>
  </si>
  <si>
    <t>Contact Name:</t>
  </si>
  <si>
    <t>Contact Email Address:</t>
  </si>
  <si>
    <t>Most Recent Professional Appraisal:</t>
  </si>
  <si>
    <t>Administrative/Payroll/Professional Fees</t>
  </si>
  <si>
    <t>Surface</t>
  </si>
  <si>
    <t>Below Grade</t>
  </si>
  <si>
    <t>Surface &amp; Below Grade</t>
  </si>
  <si>
    <t>Structured</t>
  </si>
  <si>
    <t>Street</t>
  </si>
  <si>
    <t>PARKING</t>
  </si>
  <si>
    <t>LEASE TYPE</t>
  </si>
  <si>
    <t>STATUS &amp; USE TYPE</t>
  </si>
  <si>
    <t>LEASE STATUS</t>
  </si>
  <si>
    <t>Existing</t>
  </si>
  <si>
    <t>Approver Name</t>
  </si>
  <si>
    <t>Approver E-mail</t>
  </si>
  <si>
    <t>Amenity</t>
  </si>
  <si>
    <t>Commercial Income &amp; Expense(Tax Year 2019)</t>
  </si>
  <si>
    <t>DUE DATE: April 17, 2018</t>
  </si>
  <si>
    <t>12.  Total Calendar Year 2017 Concessions for new lease reporting requirements:</t>
  </si>
  <si>
    <t>Property Taxes);</t>
  </si>
  <si>
    <t>Tenant FEIN</t>
  </si>
  <si>
    <t>Space Characteristics</t>
  </si>
  <si>
    <t>Location (floors)</t>
  </si>
  <si>
    <t>Occupied Net Rentable Area</t>
  </si>
  <si>
    <t>New Tenant</t>
  </si>
  <si>
    <t>Option Exercised</t>
  </si>
  <si>
    <t>Lease Terms</t>
  </si>
  <si>
    <t>Sign Date</t>
  </si>
  <si>
    <t>End Date</t>
  </si>
  <si>
    <t>Renewal Options</t>
  </si>
  <si>
    <t>Start Date</t>
  </si>
  <si>
    <t>Term (years)</t>
  </si>
  <si>
    <t>Base rent</t>
  </si>
  <si>
    <t>Measuring Method</t>
  </si>
  <si>
    <t>Other (specify)</t>
  </si>
  <si>
    <t>Lease Type</t>
  </si>
  <si>
    <t xml:space="preserve">Net  </t>
  </si>
  <si>
    <t>Space Type</t>
  </si>
  <si>
    <t xml:space="preserve">Retail </t>
  </si>
  <si>
    <t>Tenant Pays</t>
  </si>
  <si>
    <t>(Check all that apply)</t>
  </si>
  <si>
    <t>Only include those expenses that the tenant pays in full. Do not include expenses paid by tenant subject to an expense stop and/or base year.</t>
  </si>
  <si>
    <t>Water and Sewer</t>
  </si>
  <si>
    <t>Janitorial</t>
  </si>
  <si>
    <t>Electricity</t>
  </si>
  <si>
    <t>Landscaping</t>
  </si>
  <si>
    <t>How is percentage rent calculated?</t>
  </si>
  <si>
    <t>Heating Fuel</t>
  </si>
  <si>
    <t>Trash</t>
  </si>
  <si>
    <t>General Maintenance Repair</t>
  </si>
  <si>
    <t>Security</t>
  </si>
  <si>
    <t>Mechanical Maintenance</t>
  </si>
  <si>
    <t>Insurance</t>
  </si>
  <si>
    <t>Elevator Maintenance</t>
  </si>
  <si>
    <t>Real Estate Tax</t>
  </si>
  <si>
    <t>Tenant Improvements</t>
  </si>
  <si>
    <t>Leasing Commissions</t>
  </si>
  <si>
    <t>Concessions</t>
  </si>
  <si>
    <t>Total (TI allowance)</t>
  </si>
  <si>
    <t>Total Earned</t>
  </si>
  <si>
    <t>Total Free Rent</t>
  </si>
  <si>
    <t>Total Earned Percentage</t>
  </si>
  <si>
    <t>No. of Months Free Rent</t>
  </si>
  <si>
    <t>Other Concessions (specify)</t>
  </si>
  <si>
    <t>Other Concession Amount</t>
  </si>
  <si>
    <t>2019 ANNUAL LEASING REPORT (RENT ROLL) for reporting period: January 1 through December 31, 2017</t>
  </si>
  <si>
    <t>WA 2019 ANNUAL LEASING REPORT (RENT ROLL) for reporting period: January 1 through December 31, 2017</t>
  </si>
  <si>
    <t xml:space="preserve">Renewal  </t>
  </si>
  <si>
    <t>Annual Base Rent Increase</t>
  </si>
  <si>
    <t xml:space="preserve">Tenant Name  </t>
  </si>
  <si>
    <t xml:space="preserve">GSA </t>
  </si>
  <si>
    <t>Form FP 308C Rev. 02/2018</t>
  </si>
  <si>
    <t>Complete this report in accordance with accounting methodologies used for Federal Income Tax reporting. DC Code §47­821 stipulates that all
information contained in this report shall be kept in strict confidence. Failure to submit complete and accurate information requested by the due date 
below is a violation of DC Code and will result in a ten percent penalty of taxes due assessed to your following year tax bill. If you have questions, or 
need assistance, please contact our Assessment Program Coordinator at 202-442-6794; email: FP308@dc.gov</t>
  </si>
  <si>
    <t>Calendar Year:</t>
  </si>
  <si>
    <t>*Please enter at least one value in this section*</t>
  </si>
  <si>
    <t># Parking Spaces:</t>
  </si>
  <si>
    <t>Percentage</t>
  </si>
  <si>
    <t xml:space="preserve">Signature: </t>
  </si>
  <si>
    <t xml:space="preserve">                                                    </t>
  </si>
  <si>
    <t xml:space="preserve">Income Loss due to Vacancy (Calendar Year) </t>
  </si>
  <si>
    <t>Page 4 of 4</t>
  </si>
  <si>
    <t>Please make copies of this page to report additional new lease(s)</t>
  </si>
  <si>
    <t>Vacant Space Available January 1 (Calendar year):</t>
  </si>
  <si>
    <t>Vacant Space Available December 31 (Calendar year):</t>
  </si>
  <si>
    <t>30A) Total Expenses (Variable and Fixed)(Line 27 + Line 30)</t>
  </si>
  <si>
    <t>Total Gross Building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</si>
</sst>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quot;$&quot;#,##0.00"/>
    <numFmt numFmtId="165" formatCode="&quot;$&quot;#,##0"/>
    <numFmt numFmtId="166" formatCode="0.0%"/>
    <numFmt numFmtId="167" formatCode="0;;;@"/>
    <numFmt numFmtId="168" formatCode="_(* #,##0_);_(* \(#,##0\);_(* &quot;-&quot;??_);_(@_)"/>
    <numFmt numFmtId="169" formatCode="_(&quot;$&quot;* #,##0_);_(&quot;$&quot;* \(#,##0\);_(&quot;$&quot;* &quot;-&quot;??_);_(@_)"/>
    <numFmt numFmtId="170" formatCode="&quot;$&quot;#,##0.00;;;@"/>
    <numFmt numFmtId="171" formatCode="&quot;$&quot;#,##0;;;@"/>
    <numFmt numFmtId="172" formatCode="0.0%;;;@"/>
    <numFmt numFmtId="173" formatCode=";;;@"/>
    <numFmt numFmtId="174" formatCode="0.00%;;;@"/>
    <numFmt numFmtId="175" formatCode="m/d/yyyy;;;@"/>
    <numFmt numFmtId="176" formatCode="_([$$-409]* #,##0_);_([$$-409]* \(#,##0\);_([$$-409]* &quot;-&quot;??_);_(@_)"/>
    <numFmt numFmtId="177" formatCode="0.00;;;@"/>
  </numFmts>
  <fonts count="60">
    <font>
      <sz val="10"/>
      <name val="Arial"/>
    </font>
    <font>
      <sz val="11"/>
      <color theme="1"/>
      <name val="Calibri"/>
      <family val="2"/>
      <scheme val="minor"/>
    </font>
    <font>
      <sz val="11"/>
      <color theme="1"/>
      <name val="Calibri"/>
      <family val="2"/>
      <scheme val="minor"/>
    </font>
    <font>
      <sz val="8"/>
      <name val="Arial"/>
      <family val="2"/>
    </font>
    <font>
      <sz val="9"/>
      <name val="Arial"/>
      <family val="2"/>
    </font>
    <font>
      <b/>
      <sz val="10"/>
      <name val="Arial"/>
      <family val="2"/>
    </font>
    <font>
      <sz val="10"/>
      <name val="BernhardMod BT"/>
      <family val="1"/>
    </font>
    <font>
      <b/>
      <i/>
      <sz val="10"/>
      <name val="BernhardMod BT"/>
      <family val="1"/>
    </font>
    <font>
      <sz val="9"/>
      <name val="BernhardMod BT"/>
      <family val="1"/>
    </font>
    <font>
      <sz val="8"/>
      <name val="BernhardMod BT"/>
      <family val="1"/>
    </font>
    <font>
      <b/>
      <sz val="10"/>
      <name val="BernhardMod BT"/>
      <family val="1"/>
    </font>
    <font>
      <i/>
      <sz val="9"/>
      <name val="Times New Roman"/>
      <family val="1"/>
    </font>
    <font>
      <b/>
      <sz val="9"/>
      <name val="BernhardMod BT"/>
      <family val="1"/>
    </font>
    <font>
      <b/>
      <sz val="10"/>
      <name val="Times New Roman"/>
      <family val="1"/>
    </font>
    <font>
      <b/>
      <sz val="14"/>
      <name val="Times New Roman"/>
      <family val="1"/>
    </font>
    <font>
      <b/>
      <sz val="10"/>
      <name val="Arial"/>
      <family val="2"/>
    </font>
    <font>
      <sz val="8"/>
      <name val="Arial"/>
      <family val="2"/>
    </font>
    <font>
      <b/>
      <sz val="8"/>
      <name val="BernhardMod BT"/>
      <family val="1"/>
    </font>
    <font>
      <sz val="11"/>
      <name val="Arial"/>
      <family val="2"/>
    </font>
    <font>
      <b/>
      <i/>
      <sz val="10"/>
      <name val="Arial"/>
      <family val="2"/>
    </font>
    <font>
      <b/>
      <i/>
      <sz val="10"/>
      <name val="BernhardMod BT"/>
    </font>
    <font>
      <sz val="10"/>
      <name val="Arial"/>
      <family val="2"/>
    </font>
    <font>
      <b/>
      <sz val="10"/>
      <color indexed="10"/>
      <name val="Arial"/>
      <family val="2"/>
    </font>
    <font>
      <b/>
      <i/>
      <sz val="10"/>
      <color indexed="10"/>
      <name val="Arial"/>
      <family val="2"/>
    </font>
    <font>
      <sz val="10"/>
      <color rgb="FFFF0000"/>
      <name val="BernhardMod BT"/>
      <family val="1"/>
    </font>
    <font>
      <sz val="10"/>
      <name val="Arial"/>
      <family val="2"/>
    </font>
    <font>
      <b/>
      <sz val="11"/>
      <color theme="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
      <sz val="8"/>
      <color rgb="FF494955"/>
      <name val="Arial"/>
      <family val="2"/>
    </font>
    <font>
      <sz val="9"/>
      <color theme="1"/>
      <name val="Calibri"/>
      <family val="2"/>
      <scheme val="minor"/>
    </font>
    <font>
      <sz val="8"/>
      <color rgb="FFFF0000"/>
      <name val="Verdana"/>
      <family val="2"/>
    </font>
    <font>
      <sz val="7"/>
      <color theme="3"/>
      <name val="Calibri"/>
      <family val="2"/>
      <scheme val="minor"/>
    </font>
    <font>
      <sz val="6"/>
      <color theme="1"/>
      <name val="Calibri"/>
      <family val="2"/>
      <scheme val="minor"/>
    </font>
    <font>
      <sz val="7"/>
      <color theme="1"/>
      <name val="Calibri"/>
      <family val="2"/>
      <scheme val="minor"/>
    </font>
    <font>
      <sz val="7"/>
      <name val="Calibri"/>
      <family val="2"/>
      <scheme val="minor"/>
    </font>
    <font>
      <b/>
      <sz val="7"/>
      <name val="Calibri"/>
      <family val="2"/>
      <scheme val="minor"/>
    </font>
    <font>
      <sz val="9"/>
      <name val="Calibri"/>
      <family val="2"/>
      <scheme val="minor"/>
    </font>
    <font>
      <sz val="11"/>
      <name val="Calibri"/>
      <family val="2"/>
      <scheme val="minor"/>
    </font>
    <font>
      <b/>
      <sz val="8"/>
      <name val="Calibri"/>
      <family val="2"/>
      <scheme val="minor"/>
    </font>
    <font>
      <b/>
      <sz val="7"/>
      <color theme="1"/>
      <name val="Calibri"/>
      <family val="2"/>
      <scheme val="minor"/>
    </font>
    <font>
      <b/>
      <i/>
      <sz val="8"/>
      <color theme="1"/>
      <name val="Calibri"/>
      <family val="2"/>
      <scheme val="minor"/>
    </font>
    <font>
      <b/>
      <u/>
      <sz val="8"/>
      <color theme="1"/>
      <name val="Calibri"/>
      <family val="2"/>
      <scheme val="minor"/>
    </font>
    <font>
      <sz val="16"/>
      <color theme="1"/>
      <name val="Calibri"/>
      <family val="2"/>
      <scheme val="minor"/>
    </font>
    <font>
      <b/>
      <u/>
      <sz val="9"/>
      <color theme="1"/>
      <name val="Calibri"/>
      <family val="2"/>
      <scheme val="minor"/>
    </font>
    <font>
      <b/>
      <sz val="12"/>
      <color theme="1"/>
      <name val="Calibri"/>
      <family val="2"/>
      <scheme val="minor"/>
    </font>
    <font>
      <b/>
      <u/>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u/>
      <sz val="12"/>
      <color theme="1"/>
      <name val="Calibri"/>
      <family val="2"/>
      <scheme val="minor"/>
    </font>
    <font>
      <b/>
      <sz val="18"/>
      <color theme="1"/>
      <name val="Calibri"/>
      <family val="2"/>
      <scheme val="minor"/>
    </font>
    <font>
      <sz val="9"/>
      <color rgb="FFFF0000"/>
      <name val="Calibri"/>
      <family val="2"/>
      <scheme val="minor"/>
    </font>
    <font>
      <u/>
      <sz val="10"/>
      <color theme="10"/>
      <name val="Arial"/>
      <family val="2"/>
    </font>
    <font>
      <sz val="12"/>
      <name val="Cambria"/>
      <family val="1"/>
      <scheme val="major"/>
    </font>
    <font>
      <b/>
      <sz val="11"/>
      <color rgb="FFFF0000"/>
      <name val="Arial"/>
      <family val="2"/>
    </font>
    <font>
      <b/>
      <sz val="11"/>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4"/>
      </patternFill>
    </fill>
  </fills>
  <borders count="46">
    <border>
      <left/>
      <right/>
      <top/>
      <bottom/>
      <diagonal/>
    </border>
    <border>
      <left/>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top style="medium">
        <color indexed="64"/>
      </top>
      <bottom style="thin">
        <color indexed="64"/>
      </bottom>
      <diagonal/>
    </border>
    <border>
      <left style="thick">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style="thin">
        <color indexed="64"/>
      </bottom>
      <diagonal/>
    </border>
  </borders>
  <cellStyleXfs count="17">
    <xf numFmtId="0" fontId="0" fillId="0" borderId="0"/>
    <xf numFmtId="43" fontId="25" fillId="0" borderId="0" applyFont="0" applyFill="0" applyBorder="0" applyAlignment="0" applyProtection="0"/>
    <xf numFmtId="0" fontId="27" fillId="4"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56" fillId="0" borderId="0" applyNumberFormat="0" applyFill="0" applyBorder="0" applyAlignment="0" applyProtection="0"/>
  </cellStyleXfs>
  <cellXfs count="569">
    <xf numFmtId="0" fontId="0" fillId="0" borderId="0" xfId="0"/>
    <xf numFmtId="0" fontId="0" fillId="0" borderId="0" xfId="0" applyAlignment="1">
      <alignment horizontal="left"/>
    </xf>
    <xf numFmtId="0" fontId="0" fillId="0" borderId="0" xfId="0" applyBorder="1"/>
    <xf numFmtId="0" fontId="0" fillId="0" borderId="1" xfId="0" applyBorder="1"/>
    <xf numFmtId="0" fontId="0" fillId="0" borderId="2" xfId="0" applyBorder="1" applyAlignment="1">
      <alignment horizontal="left"/>
    </xf>
    <xf numFmtId="0" fontId="0" fillId="0" borderId="2" xfId="0" applyBorder="1"/>
    <xf numFmtId="0" fontId="0" fillId="2" borderId="2" xfId="0" applyFill="1" applyBorder="1"/>
    <xf numFmtId="0" fontId="0" fillId="2" borderId="4" xfId="0" applyFill="1" applyBorder="1"/>
    <xf numFmtId="0" fontId="3" fillId="0" borderId="0" xfId="0" applyFont="1" applyAlignment="1">
      <alignment horizontal="center"/>
    </xf>
    <xf numFmtId="0" fontId="9" fillId="0" borderId="0" xfId="0" applyFont="1" applyBorder="1" applyAlignment="1">
      <alignment horizontal="center"/>
    </xf>
    <xf numFmtId="0" fontId="8" fillId="0" borderId="0" xfId="0" applyFont="1" applyAlignment="1">
      <alignment horizontal="center"/>
    </xf>
    <xf numFmtId="0" fontId="11" fillId="0" borderId="0" xfId="0" applyFont="1"/>
    <xf numFmtId="0" fontId="12" fillId="0" borderId="0" xfId="0" applyFont="1" applyAlignment="1">
      <alignment horizontal="left"/>
    </xf>
    <xf numFmtId="0" fontId="14" fillId="0" borderId="0" xfId="0" applyFont="1" applyAlignment="1">
      <alignment horizontal="center"/>
    </xf>
    <xf numFmtId="0" fontId="13" fillId="0" borderId="0" xfId="0" applyFont="1"/>
    <xf numFmtId="166" fontId="0" fillId="0" borderId="0" xfId="0" applyNumberFormat="1"/>
    <xf numFmtId="165" fontId="5" fillId="2" borderId="7" xfId="0" applyNumberFormat="1" applyFont="1" applyFill="1" applyBorder="1" applyAlignment="1">
      <alignment horizontal="right"/>
    </xf>
    <xf numFmtId="165" fontId="5" fillId="2" borderId="8" xfId="0" applyNumberFormat="1" applyFont="1" applyFill="1" applyBorder="1" applyAlignment="1">
      <alignment horizontal="right"/>
    </xf>
    <xf numFmtId="0" fontId="9" fillId="0" borderId="0" xfId="0" applyFont="1" applyBorder="1"/>
    <xf numFmtId="0" fontId="9" fillId="0" borderId="11" xfId="0" applyFont="1" applyBorder="1" applyAlignment="1">
      <alignment horizontal="center"/>
    </xf>
    <xf numFmtId="0" fontId="16" fillId="0" borderId="0" xfId="0" applyFont="1"/>
    <xf numFmtId="0" fontId="12" fillId="0" borderId="0" xfId="0" applyFont="1" applyBorder="1" applyAlignment="1">
      <alignment horizontal="left"/>
    </xf>
    <xf numFmtId="0" fontId="16" fillId="0" borderId="0" xfId="0" applyFont="1" applyBorder="1"/>
    <xf numFmtId="165" fontId="5" fillId="2" borderId="4" xfId="0" applyNumberFormat="1" applyFont="1" applyFill="1" applyBorder="1" applyAlignment="1">
      <alignment horizontal="right"/>
    </xf>
    <xf numFmtId="165" fontId="5" fillId="2" borderId="2" xfId="0" applyNumberFormat="1" applyFont="1" applyFill="1" applyBorder="1" applyAlignment="1">
      <alignment horizontal="right"/>
    </xf>
    <xf numFmtId="0" fontId="0" fillId="2" borderId="13" xfId="0" applyFill="1" applyBorder="1" applyAlignment="1">
      <alignment horizontal="left"/>
    </xf>
    <xf numFmtId="0" fontId="0" fillId="2" borderId="14" xfId="0" applyFill="1" applyBorder="1" applyAlignment="1">
      <alignment horizontal="left"/>
    </xf>
    <xf numFmtId="0" fontId="9" fillId="0" borderId="15" xfId="0" applyFont="1" applyBorder="1" applyAlignment="1">
      <alignment horizontal="center"/>
    </xf>
    <xf numFmtId="0" fontId="9" fillId="0" borderId="15" xfId="0" applyFont="1" applyBorder="1"/>
    <xf numFmtId="0" fontId="19" fillId="0" borderId="0" xfId="0" applyFont="1"/>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6" fillId="0" borderId="17" xfId="0" applyFont="1" applyBorder="1"/>
    <xf numFmtId="0" fontId="17" fillId="0" borderId="18" xfId="0" applyFont="1" applyBorder="1" applyAlignment="1">
      <alignment horizontal="center"/>
    </xf>
    <xf numFmtId="0" fontId="0" fillId="2" borderId="8" xfId="0" applyFill="1" applyBorder="1"/>
    <xf numFmtId="0" fontId="22" fillId="0" borderId="0" xfId="0" applyFont="1"/>
    <xf numFmtId="0" fontId="0" fillId="0" borderId="0" xfId="0" applyFill="1" applyBorder="1" applyAlignment="1">
      <alignment horizontal="left"/>
    </xf>
    <xf numFmtId="0" fontId="0" fillId="0" borderId="0" xfId="0" applyFill="1" applyBorder="1"/>
    <xf numFmtId="10" fontId="0" fillId="0" borderId="0" xfId="0" applyNumberFormat="1" applyFill="1" applyBorder="1"/>
    <xf numFmtId="0" fontId="6" fillId="0" borderId="4" xfId="0" applyFont="1" applyBorder="1" applyAlignment="1" applyProtection="1">
      <alignment horizontal="right"/>
      <protection locked="0"/>
    </xf>
    <xf numFmtId="0" fontId="6" fillId="0" borderId="20" xfId="0" applyFont="1" applyBorder="1" applyProtection="1">
      <protection locked="0"/>
    </xf>
    <xf numFmtId="0" fontId="6" fillId="0" borderId="4" xfId="0" applyFont="1" applyBorder="1" applyProtection="1">
      <protection locked="0"/>
    </xf>
    <xf numFmtId="0" fontId="0" fillId="0" borderId="0" xfId="0" applyProtection="1">
      <protection locked="0"/>
    </xf>
    <xf numFmtId="0" fontId="6" fillId="0" borderId="0" xfId="0" applyFont="1" applyBorder="1" applyProtection="1">
      <protection locked="0"/>
    </xf>
    <xf numFmtId="0" fontId="6" fillId="0" borderId="21" xfId="0" applyFont="1" applyBorder="1" applyAlignment="1" applyProtection="1">
      <alignment horizontal="right"/>
      <protection locked="0"/>
    </xf>
    <xf numFmtId="0" fontId="6" fillId="0" borderId="1" xfId="0" applyFont="1" applyBorder="1" applyProtection="1">
      <protection locked="0"/>
    </xf>
    <xf numFmtId="0" fontId="6" fillId="0" borderId="0" xfId="0" applyFont="1" applyBorder="1" applyAlignment="1" applyProtection="1">
      <alignment horizontal="right"/>
      <protection locked="0"/>
    </xf>
    <xf numFmtId="0" fontId="7" fillId="0" borderId="0" xfId="0" applyFont="1" applyBorder="1" applyAlignment="1" applyProtection="1">
      <alignment horizontal="right"/>
      <protection locked="0"/>
    </xf>
    <xf numFmtId="0" fontId="0" fillId="0" borderId="0" xfId="0" applyBorder="1" applyProtection="1">
      <protection locked="0"/>
    </xf>
    <xf numFmtId="0" fontId="7" fillId="0" borderId="0" xfId="0" applyFont="1" applyBorder="1" applyAlignment="1" applyProtection="1">
      <alignment horizontal="left"/>
      <protection locked="0"/>
    </xf>
    <xf numFmtId="0" fontId="6"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5" fillId="0" borderId="7" xfId="0" applyFont="1" applyBorder="1" applyProtection="1">
      <protection locked="0"/>
    </xf>
    <xf numFmtId="0" fontId="5" fillId="0" borderId="4" xfId="0" applyFont="1" applyBorder="1" applyProtection="1">
      <protection locked="0"/>
    </xf>
    <xf numFmtId="165" fontId="5" fillId="3" borderId="14" xfId="0" applyNumberFormat="1" applyFont="1" applyFill="1" applyBorder="1" applyAlignment="1" applyProtection="1">
      <alignment horizontal="right"/>
      <protection locked="0"/>
    </xf>
    <xf numFmtId="0" fontId="5" fillId="0" borderId="8" xfId="0" applyFont="1" applyBorder="1" applyProtection="1">
      <protection locked="0"/>
    </xf>
    <xf numFmtId="0" fontId="5" fillId="0" borderId="2" xfId="0" applyFont="1" applyBorder="1" applyProtection="1">
      <protection locked="0"/>
    </xf>
    <xf numFmtId="165" fontId="5" fillId="3" borderId="13" xfId="0" applyNumberFormat="1" applyFont="1" applyFill="1" applyBorder="1" applyAlignment="1" applyProtection="1">
      <alignment horizontal="right"/>
      <protection locked="0"/>
    </xf>
    <xf numFmtId="0" fontId="10" fillId="0" borderId="24" xfId="0" applyFont="1" applyBorder="1" applyAlignment="1" applyProtection="1">
      <alignment horizontal="left"/>
      <protection locked="0"/>
    </xf>
    <xf numFmtId="0" fontId="5" fillId="0" borderId="5" xfId="0" applyFont="1" applyBorder="1" applyProtection="1">
      <protection locked="0"/>
    </xf>
    <xf numFmtId="3" fontId="5" fillId="0" borderId="25" xfId="0" applyNumberFormat="1" applyFont="1" applyBorder="1" applyProtection="1">
      <protection locked="0"/>
    </xf>
    <xf numFmtId="164" fontId="0" fillId="2" borderId="27" xfId="0" applyNumberFormat="1" applyFill="1" applyBorder="1" applyAlignment="1" applyProtection="1">
      <alignment horizontal="center"/>
      <protection locked="0"/>
    </xf>
    <xf numFmtId="164" fontId="0" fillId="2" borderId="28" xfId="0" applyNumberFormat="1" applyFill="1" applyBorder="1" applyProtection="1">
      <protection locked="0"/>
    </xf>
    <xf numFmtId="0" fontId="10" fillId="0" borderId="29" xfId="0" applyFont="1" applyBorder="1" applyProtection="1">
      <protection locked="0"/>
    </xf>
    <xf numFmtId="0" fontId="5" fillId="0" borderId="9" xfId="0" applyFont="1" applyBorder="1" applyProtection="1">
      <protection locked="0"/>
    </xf>
    <xf numFmtId="3" fontId="5" fillId="0" borderId="9" xfId="0" applyNumberFormat="1" applyFont="1" applyBorder="1" applyProtection="1">
      <protection locked="0"/>
    </xf>
    <xf numFmtId="164" fontId="10" fillId="3" borderId="2" xfId="0" applyNumberFormat="1" applyFont="1" applyFill="1" applyBorder="1" applyAlignment="1" applyProtection="1">
      <alignment horizontal="left"/>
      <protection locked="0"/>
    </xf>
    <xf numFmtId="0" fontId="18" fillId="0" borderId="0" xfId="0" applyFont="1" applyBorder="1" applyProtection="1">
      <protection locked="0"/>
    </xf>
    <xf numFmtId="0" fontId="4" fillId="0" borderId="0" xfId="0" applyFont="1" applyBorder="1" applyProtection="1">
      <protection locked="0"/>
    </xf>
    <xf numFmtId="0" fontId="4" fillId="0" borderId="0" xfId="0" applyFont="1" applyProtection="1">
      <protection locked="0"/>
    </xf>
    <xf numFmtId="0" fontId="22" fillId="0" borderId="0" xfId="0" applyFont="1" applyProtection="1">
      <protection locked="0"/>
    </xf>
    <xf numFmtId="0" fontId="6" fillId="2" borderId="28" xfId="0" applyFont="1" applyFill="1" applyBorder="1" applyAlignment="1">
      <alignment horizontal="center"/>
    </xf>
    <xf numFmtId="0" fontId="6" fillId="2" borderId="30" xfId="0" applyFont="1" applyFill="1" applyBorder="1" applyAlignment="1">
      <alignment horizontal="center"/>
    </xf>
    <xf numFmtId="0" fontId="6" fillId="2" borderId="31" xfId="0" applyFont="1" applyFill="1" applyBorder="1" applyAlignment="1">
      <alignment horizontal="center"/>
    </xf>
    <xf numFmtId="0" fontId="0" fillId="2" borderId="0" xfId="0" applyFill="1" applyBorder="1" applyAlignment="1">
      <alignment horizontal="left"/>
    </xf>
    <xf numFmtId="0" fontId="0" fillId="2" borderId="2" xfId="0" applyFill="1" applyBorder="1" applyAlignment="1">
      <alignment horizontal="left"/>
    </xf>
    <xf numFmtId="0" fontId="21" fillId="0" borderId="0" xfId="0" applyFont="1"/>
    <xf numFmtId="0" fontId="6" fillId="2" borderId="27" xfId="0" applyFont="1" applyFill="1" applyBorder="1" applyAlignment="1">
      <alignment horizontal="center"/>
    </xf>
    <xf numFmtId="0" fontId="0" fillId="0" borderId="0" xfId="0" applyBorder="1" applyAlignment="1">
      <alignment horizontal="center"/>
    </xf>
    <xf numFmtId="0" fontId="6" fillId="0" borderId="32" xfId="0" applyFont="1" applyBorder="1" applyAlignment="1" applyProtection="1">
      <alignment horizontal="right"/>
      <protection locked="0"/>
    </xf>
    <xf numFmtId="0" fontId="7" fillId="0" borderId="32" xfId="0" applyFont="1" applyBorder="1" applyAlignment="1" applyProtection="1">
      <alignment horizontal="right"/>
      <protection locked="0"/>
    </xf>
    <xf numFmtId="0" fontId="6" fillId="0" borderId="32" xfId="0" applyFont="1" applyBorder="1" applyProtection="1">
      <protection locked="0"/>
    </xf>
    <xf numFmtId="0" fontId="20" fillId="0" borderId="32" xfId="0" applyFont="1" applyBorder="1" applyAlignment="1" applyProtection="1">
      <alignment horizontal="left"/>
      <protection locked="0"/>
    </xf>
    <xf numFmtId="0" fontId="0" fillId="0" borderId="8" xfId="0" applyBorder="1" applyAlignment="1">
      <alignment horizontal="left"/>
    </xf>
    <xf numFmtId="0" fontId="9" fillId="0" borderId="32" xfId="0" applyFont="1" applyBorder="1"/>
    <xf numFmtId="0" fontId="9" fillId="0" borderId="34" xfId="0" applyFont="1" applyBorder="1" applyAlignment="1">
      <alignment horizontal="center"/>
    </xf>
    <xf numFmtId="0" fontId="9" fillId="0" borderId="32"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0" fillId="2" borderId="7" xfId="0" applyFill="1" applyBorder="1" applyAlignment="1">
      <alignment horizontal="left"/>
    </xf>
    <xf numFmtId="0" fontId="0" fillId="2" borderId="14" xfId="0" applyFill="1" applyBorder="1"/>
    <xf numFmtId="0" fontId="0" fillId="2" borderId="8" xfId="0" applyFill="1" applyBorder="1" applyAlignment="1">
      <alignment horizontal="left"/>
    </xf>
    <xf numFmtId="0" fontId="0" fillId="2" borderId="13" xfId="0" applyFill="1" applyBorder="1"/>
    <xf numFmtId="164" fontId="0" fillId="2" borderId="28" xfId="0" applyNumberFormat="1" applyFill="1" applyBorder="1" applyAlignment="1" applyProtection="1">
      <alignment horizontal="center"/>
      <protection locked="0"/>
    </xf>
    <xf numFmtId="0" fontId="6" fillId="0" borderId="0" xfId="0" applyFont="1" applyBorder="1" applyAlignment="1" applyProtection="1">
      <alignment horizontal="left" indent="1"/>
      <protection locked="0"/>
    </xf>
    <xf numFmtId="0" fontId="21" fillId="0" borderId="0" xfId="0" applyFont="1" applyBorder="1" applyAlignment="1" applyProtection="1">
      <alignment horizontal="left" indent="2"/>
      <protection locked="0"/>
    </xf>
    <xf numFmtId="0" fontId="10" fillId="0" borderId="1" xfId="0" applyFont="1" applyBorder="1" applyProtection="1">
      <protection locked="0"/>
    </xf>
    <xf numFmtId="0" fontId="0" fillId="0" borderId="33" xfId="0" applyBorder="1"/>
    <xf numFmtId="0" fontId="0" fillId="0" borderId="14" xfId="0" applyBorder="1"/>
    <xf numFmtId="0" fontId="9" fillId="0" borderId="42" xfId="0" applyFont="1" applyBorder="1"/>
    <xf numFmtId="10" fontId="15" fillId="3" borderId="2" xfId="0" applyNumberFormat="1" applyFont="1" applyFill="1" applyBorder="1" applyProtection="1">
      <protection locked="0"/>
    </xf>
    <xf numFmtId="0" fontId="0" fillId="0" borderId="1" xfId="0" applyBorder="1" applyAlignment="1">
      <alignment horizontal="center"/>
    </xf>
    <xf numFmtId="167" fontId="6" fillId="0" borderId="20" xfId="0" applyNumberFormat="1" applyFont="1" applyBorder="1" applyProtection="1">
      <protection locked="0"/>
    </xf>
    <xf numFmtId="0" fontId="21" fillId="0" borderId="0" xfId="0" applyFont="1" applyAlignment="1">
      <alignment wrapText="1"/>
    </xf>
    <xf numFmtId="0" fontId="28" fillId="0" borderId="0" xfId="3" applyFont="1" applyProtection="1">
      <protection locked="0"/>
    </xf>
    <xf numFmtId="0" fontId="28" fillId="0" borderId="11" xfId="3" applyFont="1" applyBorder="1" applyProtection="1">
      <protection locked="0"/>
    </xf>
    <xf numFmtId="0" fontId="28" fillId="0" borderId="0" xfId="3" applyFont="1" applyBorder="1" applyProtection="1">
      <protection locked="0"/>
    </xf>
    <xf numFmtId="0" fontId="28" fillId="0" borderId="44" xfId="3" applyFont="1" applyBorder="1" applyProtection="1">
      <protection locked="0"/>
    </xf>
    <xf numFmtId="0" fontId="30" fillId="0" borderId="0" xfId="3" applyFont="1" applyBorder="1" applyProtection="1">
      <protection locked="0"/>
    </xf>
    <xf numFmtId="0" fontId="31" fillId="0" borderId="1" xfId="3" applyFont="1" applyBorder="1" applyProtection="1">
      <protection locked="0"/>
    </xf>
    <xf numFmtId="0" fontId="28" fillId="0" borderId="0" xfId="9" applyFont="1" applyAlignment="1" applyProtection="1">
      <protection locked="0"/>
    </xf>
    <xf numFmtId="168" fontId="36" fillId="0" borderId="0" xfId="7" applyNumberFormat="1" applyFont="1" applyBorder="1" applyAlignment="1" applyProtection="1">
      <protection locked="0"/>
    </xf>
    <xf numFmtId="0" fontId="28" fillId="0" borderId="0" xfId="9" applyFont="1" applyBorder="1" applyAlignment="1" applyProtection="1">
      <protection locked="0"/>
    </xf>
    <xf numFmtId="0" fontId="28" fillId="0" borderId="5" xfId="9" applyFont="1" applyBorder="1" applyAlignment="1" applyProtection="1">
      <alignment horizontal="center" vertical="center"/>
      <protection locked="0"/>
    </xf>
    <xf numFmtId="0" fontId="28" fillId="0" borderId="0" xfId="9" applyFont="1" applyBorder="1" applyAlignment="1" applyProtection="1">
      <alignment horizontal="center"/>
      <protection locked="0"/>
    </xf>
    <xf numFmtId="0" fontId="2" fillId="0" borderId="0" xfId="9" applyAlignment="1" applyProtection="1">
      <protection locked="0"/>
    </xf>
    <xf numFmtId="0" fontId="32" fillId="0" borderId="0" xfId="9" applyFont="1" applyAlignment="1" applyProtection="1">
      <alignment horizontal="left" vertical="center"/>
      <protection locked="0"/>
    </xf>
    <xf numFmtId="0" fontId="33" fillId="0" borderId="0" xfId="9" applyFont="1" applyAlignment="1" applyProtection="1">
      <alignment wrapText="1"/>
      <protection locked="0"/>
    </xf>
    <xf numFmtId="0" fontId="33" fillId="0" borderId="0" xfId="9" applyFont="1" applyAlignment="1" applyProtection="1">
      <protection locked="0"/>
    </xf>
    <xf numFmtId="0" fontId="34" fillId="0" borderId="0" xfId="9" applyFont="1" applyProtection="1">
      <protection locked="0"/>
    </xf>
    <xf numFmtId="0" fontId="33" fillId="0" borderId="0" xfId="9" applyFont="1" applyBorder="1" applyAlignment="1" applyProtection="1">
      <alignment horizontal="center"/>
      <protection locked="0"/>
    </xf>
    <xf numFmtId="0" fontId="2" fillId="0" borderId="0" xfId="9" applyBorder="1" applyAlignment="1" applyProtection="1">
      <alignment horizontal="center"/>
      <protection locked="0"/>
    </xf>
    <xf numFmtId="49" fontId="28" fillId="0" borderId="0" xfId="9" applyNumberFormat="1" applyFont="1" applyAlignment="1" applyProtection="1">
      <protection locked="0"/>
    </xf>
    <xf numFmtId="0" fontId="29" fillId="0" borderId="0" xfId="9" applyFont="1" applyAlignment="1" applyProtection="1">
      <protection locked="0"/>
    </xf>
    <xf numFmtId="0" fontId="29" fillId="0" borderId="0" xfId="9" applyFont="1" applyFill="1" applyBorder="1" applyAlignment="1" applyProtection="1">
      <protection locked="0"/>
    </xf>
    <xf numFmtId="0" fontId="28" fillId="0" borderId="0" xfId="9" applyFont="1" applyAlignment="1" applyProtection="1">
      <alignment horizontal="left"/>
      <protection locked="0"/>
    </xf>
    <xf numFmtId="0" fontId="42" fillId="0" borderId="0" xfId="9" applyFont="1" applyAlignment="1" applyProtection="1">
      <alignment horizontal="left"/>
      <protection locked="0"/>
    </xf>
    <xf numFmtId="0" fontId="35" fillId="0" borderId="0" xfId="9" applyFont="1" applyAlignment="1" applyProtection="1">
      <alignment horizontal="left" wrapText="1"/>
      <protection locked="0"/>
    </xf>
    <xf numFmtId="0" fontId="39" fillId="0" borderId="0" xfId="9" applyFont="1" applyAlignment="1" applyProtection="1">
      <alignment horizontal="left"/>
      <protection locked="0"/>
    </xf>
    <xf numFmtId="0" fontId="38" fillId="0" borderId="0" xfId="9" applyFont="1" applyAlignment="1" applyProtection="1">
      <alignment horizontal="left"/>
      <protection locked="0"/>
    </xf>
    <xf numFmtId="0" fontId="41" fillId="0" borderId="0" xfId="9" applyFont="1" applyAlignment="1" applyProtection="1">
      <protection locked="0"/>
    </xf>
    <xf numFmtId="0" fontId="38" fillId="0" borderId="0" xfId="9" applyFont="1" applyBorder="1" applyAlignment="1" applyProtection="1">
      <alignment horizontal="center"/>
      <protection locked="0"/>
    </xf>
    <xf numFmtId="0" fontId="35" fillId="0" borderId="0" xfId="9" applyFont="1" applyAlignment="1" applyProtection="1">
      <alignment horizontal="left"/>
      <protection locked="0"/>
    </xf>
    <xf numFmtId="0" fontId="29" fillId="0" borderId="0" xfId="9" applyFont="1" applyBorder="1" applyAlignment="1" applyProtection="1">
      <protection locked="0"/>
    </xf>
    <xf numFmtId="0" fontId="2" fillId="0" borderId="0" xfId="9" applyBorder="1" applyAlignment="1" applyProtection="1">
      <protection locked="0"/>
    </xf>
    <xf numFmtId="0" fontId="36" fillId="0" borderId="0" xfId="9" applyFont="1" applyAlignment="1" applyProtection="1">
      <protection locked="0"/>
    </xf>
    <xf numFmtId="0" fontId="43" fillId="0" borderId="0" xfId="9" applyFont="1" applyAlignment="1" applyProtection="1">
      <protection locked="0"/>
    </xf>
    <xf numFmtId="0" fontId="37" fillId="0" borderId="0" xfId="9" applyFont="1" applyAlignment="1" applyProtection="1">
      <protection locked="0"/>
    </xf>
    <xf numFmtId="0" fontId="28" fillId="0" borderId="0" xfId="9" applyFont="1" applyAlignment="1" applyProtection="1">
      <alignment horizontal="left" vertical="center"/>
      <protection locked="0"/>
    </xf>
    <xf numFmtId="0" fontId="29" fillId="0" borderId="0" xfId="9" applyFont="1" applyAlignment="1" applyProtection="1">
      <alignment horizontal="left"/>
      <protection locked="0"/>
    </xf>
    <xf numFmtId="0" fontId="44" fillId="0" borderId="0" xfId="9" applyFont="1" applyAlignment="1" applyProtection="1">
      <protection locked="0"/>
    </xf>
    <xf numFmtId="0" fontId="45" fillId="0" borderId="0" xfId="9" applyFont="1" applyAlignment="1" applyProtection="1">
      <protection locked="0"/>
    </xf>
    <xf numFmtId="0" fontId="26" fillId="0" borderId="0" xfId="9" applyFont="1" applyAlignment="1" applyProtection="1">
      <protection locked="0"/>
    </xf>
    <xf numFmtId="0" fontId="28" fillId="0" borderId="0" xfId="9" applyFont="1" applyAlignment="1" applyProtection="1">
      <alignment horizontal="left" indent="3"/>
      <protection locked="0"/>
    </xf>
    <xf numFmtId="0" fontId="28" fillId="0" borderId="0" xfId="9" applyFont="1" applyBorder="1" applyAlignment="1" applyProtection="1">
      <alignment horizontal="left"/>
      <protection locked="0"/>
    </xf>
    <xf numFmtId="49" fontId="28" fillId="0" borderId="0" xfId="9" applyNumberFormat="1" applyFont="1" applyBorder="1" applyAlignment="1" applyProtection="1">
      <protection locked="0"/>
    </xf>
    <xf numFmtId="0" fontId="40" fillId="0" borderId="25" xfId="9" applyFont="1" applyBorder="1" applyAlignment="1" applyProtection="1">
      <alignment horizontal="left"/>
      <protection locked="0"/>
    </xf>
    <xf numFmtId="0" fontId="40" fillId="0" borderId="22" xfId="9" applyFont="1" applyBorder="1" applyAlignment="1" applyProtection="1">
      <alignment horizontal="left"/>
      <protection locked="0"/>
    </xf>
    <xf numFmtId="0" fontId="40" fillId="0" borderId="24" xfId="9" applyFont="1" applyBorder="1" applyAlignment="1" applyProtection="1">
      <alignment horizontal="left"/>
      <protection locked="0"/>
    </xf>
    <xf numFmtId="0" fontId="40" fillId="0" borderId="0" xfId="9" applyFont="1" applyAlignment="1" applyProtection="1">
      <alignment horizontal="left"/>
      <protection locked="0"/>
    </xf>
    <xf numFmtId="49" fontId="31" fillId="0" borderId="0" xfId="9" applyNumberFormat="1" applyFont="1" applyAlignment="1" applyProtection="1">
      <protection locked="0"/>
    </xf>
    <xf numFmtId="0" fontId="0" fillId="0" borderId="0" xfId="0" applyAlignment="1">
      <alignment wrapText="1"/>
    </xf>
    <xf numFmtId="0" fontId="40" fillId="0" borderId="0" xfId="9" applyFont="1" applyBorder="1" applyAlignment="1" applyProtection="1">
      <alignment horizontal="left"/>
      <protection locked="0"/>
    </xf>
    <xf numFmtId="0" fontId="1" fillId="0" borderId="0" xfId="9" applyFont="1" applyAlignment="1" applyProtection="1">
      <protection locked="0"/>
    </xf>
    <xf numFmtId="49" fontId="43" fillId="0" borderId="0" xfId="9" applyNumberFormat="1" applyFont="1" applyAlignment="1" applyProtection="1">
      <protection locked="0"/>
    </xf>
    <xf numFmtId="0" fontId="46" fillId="0" borderId="0" xfId="9" applyFont="1" applyAlignment="1" applyProtection="1">
      <protection locked="0"/>
    </xf>
    <xf numFmtId="0" fontId="0" fillId="0" borderId="0" xfId="0" applyBorder="1" applyProtection="1"/>
    <xf numFmtId="0" fontId="0" fillId="0" borderId="0" xfId="0" applyProtection="1"/>
    <xf numFmtId="0" fontId="8" fillId="0" borderId="0" xfId="0" applyFont="1" applyAlignment="1" applyProtection="1">
      <alignment horizontal="center"/>
    </xf>
    <xf numFmtId="0" fontId="3" fillId="0" borderId="0" xfId="0" applyFont="1" applyAlignment="1" applyProtection="1">
      <alignment horizontal="center"/>
    </xf>
    <xf numFmtId="0" fontId="14" fillId="0" borderId="0" xfId="0" applyFont="1" applyAlignment="1" applyProtection="1">
      <alignment horizontal="center"/>
    </xf>
    <xf numFmtId="0" fontId="0" fillId="0" borderId="2" xfId="0" applyBorder="1" applyAlignment="1" applyProtection="1">
      <alignment horizontal="left"/>
    </xf>
    <xf numFmtId="0" fontId="22" fillId="0" borderId="0" xfId="0" applyFont="1" applyProtection="1"/>
    <xf numFmtId="0" fontId="19" fillId="0" borderId="0" xfId="0" applyFont="1" applyProtection="1"/>
    <xf numFmtId="0" fontId="0" fillId="0" borderId="2" xfId="0" applyBorder="1" applyProtection="1"/>
    <xf numFmtId="0" fontId="6" fillId="0" borderId="4" xfId="0" applyFont="1" applyBorder="1" applyAlignment="1" applyProtection="1">
      <alignment horizontal="right"/>
    </xf>
    <xf numFmtId="167" fontId="6" fillId="0" borderId="20" xfId="0" applyNumberFormat="1" applyFont="1" applyBorder="1" applyProtection="1"/>
    <xf numFmtId="0" fontId="6" fillId="0" borderId="20" xfId="0" applyFont="1" applyBorder="1" applyProtection="1"/>
    <xf numFmtId="0" fontId="6" fillId="0" borderId="4" xfId="0" applyFont="1" applyBorder="1" applyProtection="1"/>
    <xf numFmtId="0" fontId="0" fillId="0" borderId="14" xfId="0" applyBorder="1" applyProtection="1"/>
    <xf numFmtId="0" fontId="6" fillId="0" borderId="32" xfId="0" applyFont="1" applyBorder="1" applyAlignment="1" applyProtection="1">
      <alignment horizontal="right"/>
    </xf>
    <xf numFmtId="0" fontId="6" fillId="0" borderId="0" xfId="0" applyFont="1" applyBorder="1" applyAlignment="1" applyProtection="1">
      <alignment horizontal="right"/>
    </xf>
    <xf numFmtId="0" fontId="6" fillId="0" borderId="0" xfId="0" applyFont="1" applyBorder="1" applyAlignment="1" applyProtection="1">
      <alignment horizontal="left"/>
    </xf>
    <xf numFmtId="0" fontId="6" fillId="0" borderId="0" xfId="0" applyFont="1" applyBorder="1" applyProtection="1"/>
    <xf numFmtId="0" fontId="0" fillId="0" borderId="33" xfId="0" applyBorder="1" applyProtection="1"/>
    <xf numFmtId="0" fontId="6" fillId="0" borderId="21" xfId="0" applyFont="1" applyBorder="1" applyAlignment="1" applyProtection="1">
      <alignment horizontal="right"/>
    </xf>
    <xf numFmtId="0" fontId="6" fillId="0" borderId="1" xfId="0" applyFont="1" applyBorder="1" applyProtection="1"/>
    <xf numFmtId="0" fontId="7" fillId="0" borderId="32" xfId="0" applyFont="1" applyBorder="1" applyAlignment="1" applyProtection="1">
      <alignment horizontal="right"/>
    </xf>
    <xf numFmtId="0" fontId="7" fillId="0" borderId="0" xfId="0" applyFont="1" applyBorder="1" applyAlignment="1" applyProtection="1">
      <alignment horizontal="right"/>
    </xf>
    <xf numFmtId="0" fontId="6" fillId="0" borderId="32" xfId="0" applyFont="1" applyBorder="1" applyProtection="1"/>
    <xf numFmtId="0" fontId="6" fillId="0" borderId="0" xfId="0" applyFont="1" applyBorder="1" applyAlignment="1" applyProtection="1">
      <alignment horizontal="left" indent="1"/>
    </xf>
    <xf numFmtId="0" fontId="0" fillId="0" borderId="1" xfId="0" applyBorder="1" applyProtection="1"/>
    <xf numFmtId="0" fontId="10" fillId="0" borderId="1" xfId="0" applyFont="1" applyBorder="1" applyProtection="1"/>
    <xf numFmtId="0" fontId="20" fillId="0" borderId="32" xfId="0" applyFont="1" applyBorder="1" applyAlignment="1" applyProtection="1">
      <alignment horizontal="left"/>
    </xf>
    <xf numFmtId="0" fontId="7" fillId="0" borderId="0" xfId="0" applyFont="1" applyBorder="1" applyAlignment="1" applyProtection="1">
      <alignment horizontal="left"/>
    </xf>
    <xf numFmtId="0" fontId="21" fillId="0" borderId="0" xfId="0" applyFont="1" applyBorder="1" applyAlignment="1" applyProtection="1">
      <alignment horizontal="left" indent="2"/>
    </xf>
    <xf numFmtId="0" fontId="0" fillId="0" borderId="8" xfId="0" applyBorder="1" applyAlignment="1" applyProtection="1">
      <alignment horizontal="left"/>
    </xf>
    <xf numFmtId="0" fontId="6" fillId="2" borderId="27" xfId="0" applyFont="1" applyFill="1" applyBorder="1" applyAlignment="1" applyProtection="1">
      <alignment horizontal="center"/>
    </xf>
    <xf numFmtId="0" fontId="6" fillId="2" borderId="28" xfId="0" applyFont="1" applyFill="1" applyBorder="1" applyAlignment="1" applyProtection="1">
      <alignment horizontal="center"/>
    </xf>
    <xf numFmtId="0" fontId="6" fillId="2" borderId="30" xfId="0" applyFont="1" applyFill="1" applyBorder="1" applyAlignment="1" applyProtection="1">
      <alignment horizontal="center"/>
    </xf>
    <xf numFmtId="0" fontId="6" fillId="2" borderId="31" xfId="0" applyFont="1" applyFill="1" applyBorder="1" applyAlignment="1" applyProtection="1">
      <alignment horizontal="center"/>
    </xf>
    <xf numFmtId="0" fontId="9" fillId="0" borderId="32" xfId="0" applyFont="1" applyBorder="1" applyProtection="1"/>
    <xf numFmtId="0" fontId="9" fillId="0" borderId="15" xfId="0" applyFont="1" applyBorder="1" applyAlignment="1" applyProtection="1">
      <alignment horizontal="center"/>
    </xf>
    <xf numFmtId="0" fontId="9" fillId="0" borderId="0" xfId="0" applyFont="1" applyBorder="1" applyAlignment="1" applyProtection="1">
      <alignment horizontal="center"/>
    </xf>
    <xf numFmtId="0" fontId="9" fillId="0" borderId="42" xfId="0" applyFont="1" applyBorder="1" applyProtection="1"/>
    <xf numFmtId="0" fontId="9" fillId="0" borderId="15" xfId="0" applyFont="1" applyBorder="1" applyProtection="1"/>
    <xf numFmtId="0" fontId="9" fillId="0" borderId="11" xfId="0" applyFont="1" applyBorder="1" applyAlignment="1" applyProtection="1">
      <alignment horizontal="center"/>
    </xf>
    <xf numFmtId="0" fontId="9" fillId="0" borderId="0" xfId="0" applyFont="1" applyBorder="1" applyProtection="1"/>
    <xf numFmtId="0" fontId="9" fillId="0" borderId="34" xfId="0" applyFont="1" applyBorder="1" applyAlignment="1" applyProtection="1">
      <alignment horizontal="center"/>
    </xf>
    <xf numFmtId="0" fontId="9" fillId="0" borderId="32" xfId="0" applyFont="1" applyBorder="1" applyAlignment="1" applyProtection="1">
      <alignment horizontal="center"/>
    </xf>
    <xf numFmtId="0" fontId="9" fillId="0" borderId="35" xfId="0" applyFont="1" applyBorder="1" applyAlignment="1" applyProtection="1">
      <alignment horizontal="center"/>
    </xf>
    <xf numFmtId="0" fontId="9" fillId="0" borderId="16" xfId="0" applyFont="1" applyBorder="1" applyAlignment="1" applyProtection="1">
      <alignment horizontal="center"/>
    </xf>
    <xf numFmtId="0" fontId="9" fillId="0" borderId="17" xfId="0" applyFont="1" applyBorder="1" applyAlignment="1" applyProtection="1">
      <alignment horizontal="center"/>
    </xf>
    <xf numFmtId="0" fontId="9" fillId="0" borderId="18" xfId="0" applyFont="1" applyBorder="1" applyAlignment="1" applyProtection="1">
      <alignment horizontal="center"/>
    </xf>
    <xf numFmtId="0" fontId="16" fillId="0" borderId="17" xfId="0" applyFont="1" applyBorder="1" applyProtection="1"/>
    <xf numFmtId="0" fontId="17" fillId="0" borderId="18" xfId="0" applyFont="1" applyBorder="1" applyAlignment="1" applyProtection="1">
      <alignment horizontal="center"/>
    </xf>
    <xf numFmtId="0" fontId="9" fillId="0" borderId="36" xfId="0" applyFont="1" applyBorder="1" applyAlignment="1" applyProtection="1">
      <alignment horizontal="center"/>
    </xf>
    <xf numFmtId="0" fontId="0" fillId="2" borderId="7" xfId="0" applyFill="1" applyBorder="1" applyAlignment="1" applyProtection="1">
      <alignment horizontal="left"/>
    </xf>
    <xf numFmtId="0" fontId="0" fillId="2" borderId="14" xfId="0" applyFill="1" applyBorder="1" applyAlignment="1" applyProtection="1">
      <alignment horizontal="left"/>
    </xf>
    <xf numFmtId="0" fontId="0" fillId="2" borderId="0" xfId="0" applyFill="1" applyBorder="1" applyAlignment="1" applyProtection="1">
      <alignment horizontal="left"/>
    </xf>
    <xf numFmtId="0" fontId="10" fillId="0" borderId="24" xfId="0" applyFont="1" applyBorder="1" applyAlignment="1" applyProtection="1">
      <alignment horizontal="left"/>
    </xf>
    <xf numFmtId="0" fontId="5" fillId="0" borderId="5" xfId="0" applyFont="1" applyBorder="1" applyProtection="1"/>
    <xf numFmtId="3" fontId="5" fillId="0" borderId="25" xfId="0" applyNumberFormat="1" applyFont="1" applyBorder="1" applyProtection="1"/>
    <xf numFmtId="164" fontId="0" fillId="2" borderId="27" xfId="0" applyNumberFormat="1" applyFill="1" applyBorder="1" applyAlignment="1" applyProtection="1">
      <alignment horizontal="center"/>
    </xf>
    <xf numFmtId="164" fontId="0" fillId="2" borderId="28" xfId="0" applyNumberFormat="1" applyFill="1" applyBorder="1" applyAlignment="1" applyProtection="1">
      <alignment horizontal="center"/>
    </xf>
    <xf numFmtId="164" fontId="0" fillId="2" borderId="28" xfId="0" applyNumberFormat="1" applyFill="1" applyBorder="1" applyProtection="1"/>
    <xf numFmtId="0" fontId="0" fillId="2" borderId="4" xfId="0" applyFill="1" applyBorder="1" applyProtection="1"/>
    <xf numFmtId="0" fontId="5" fillId="0" borderId="7" xfId="0" applyFont="1" applyBorder="1" applyProtection="1"/>
    <xf numFmtId="0" fontId="5" fillId="0" borderId="4" xfId="0" applyFont="1" applyBorder="1" applyProtection="1"/>
    <xf numFmtId="165" fontId="5" fillId="3" borderId="14" xfId="0" applyNumberFormat="1" applyFont="1" applyFill="1" applyBorder="1" applyAlignment="1" applyProtection="1">
      <alignment horizontal="right"/>
    </xf>
    <xf numFmtId="165" fontId="5" fillId="2" borderId="7" xfId="0" applyNumberFormat="1" applyFont="1" applyFill="1" applyBorder="1" applyAlignment="1" applyProtection="1">
      <alignment horizontal="right"/>
    </xf>
    <xf numFmtId="165" fontId="5" fillId="2" borderId="4" xfId="0" applyNumberFormat="1" applyFont="1" applyFill="1" applyBorder="1" applyAlignment="1" applyProtection="1">
      <alignment horizontal="right"/>
    </xf>
    <xf numFmtId="0" fontId="0" fillId="2" borderId="14" xfId="0" applyFill="1" applyBorder="1" applyProtection="1"/>
    <xf numFmtId="0" fontId="0" fillId="2" borderId="8" xfId="0" applyFill="1" applyBorder="1" applyAlignment="1" applyProtection="1">
      <alignment horizontal="left"/>
    </xf>
    <xf numFmtId="0" fontId="0" fillId="2" borderId="13" xfId="0" applyFill="1" applyBorder="1" applyAlignment="1" applyProtection="1">
      <alignment horizontal="left"/>
    </xf>
    <xf numFmtId="0" fontId="0" fillId="2" borderId="2" xfId="0" applyFill="1" applyBorder="1" applyAlignment="1" applyProtection="1">
      <alignment horizontal="left"/>
    </xf>
    <xf numFmtId="0" fontId="10" fillId="0" borderId="29" xfId="0" applyFont="1" applyBorder="1" applyProtection="1"/>
    <xf numFmtId="0" fontId="5" fillId="0" borderId="9" xfId="0" applyFont="1" applyBorder="1" applyProtection="1"/>
    <xf numFmtId="3" fontId="5" fillId="0" borderId="9" xfId="0" applyNumberFormat="1" applyFont="1" applyBorder="1" applyProtection="1"/>
    <xf numFmtId="164" fontId="10" fillId="3" borderId="2" xfId="0" applyNumberFormat="1" applyFont="1" applyFill="1" applyBorder="1" applyAlignment="1" applyProtection="1">
      <alignment horizontal="left"/>
    </xf>
    <xf numFmtId="10" fontId="15" fillId="3" borderId="2" xfId="0" applyNumberFormat="1" applyFont="1" applyFill="1" applyBorder="1" applyProtection="1"/>
    <xf numFmtId="0" fontId="0" fillId="2" borderId="2" xfId="0" applyFill="1" applyBorder="1" applyProtection="1"/>
    <xf numFmtId="0" fontId="0" fillId="2" borderId="8" xfId="0" applyFill="1" applyBorder="1" applyProtection="1"/>
    <xf numFmtId="0" fontId="5" fillId="0" borderId="8" xfId="0" applyFont="1" applyBorder="1" applyProtection="1"/>
    <xf numFmtId="0" fontId="5" fillId="0" borderId="2" xfId="0" applyFont="1" applyBorder="1" applyProtection="1"/>
    <xf numFmtId="165" fontId="5" fillId="3" borderId="13" xfId="0" applyNumberFormat="1" applyFont="1" applyFill="1" applyBorder="1" applyAlignment="1" applyProtection="1">
      <alignment horizontal="right"/>
    </xf>
    <xf numFmtId="165" fontId="5" fillId="2" borderId="2" xfId="0" applyNumberFormat="1" applyFont="1" applyFill="1" applyBorder="1" applyAlignment="1" applyProtection="1">
      <alignment horizontal="right"/>
    </xf>
    <xf numFmtId="165" fontId="5" fillId="2" borderId="8" xfId="0" applyNumberFormat="1" applyFont="1" applyFill="1" applyBorder="1" applyAlignment="1" applyProtection="1">
      <alignment horizontal="right"/>
    </xf>
    <xf numFmtId="0" fontId="0" fillId="2" borderId="13" xfId="0" applyFill="1" applyBorder="1" applyProtection="1"/>
    <xf numFmtId="0" fontId="0" fillId="0" borderId="0" xfId="0" applyAlignment="1" applyProtection="1">
      <alignment horizontal="left"/>
    </xf>
    <xf numFmtId="166" fontId="0" fillId="0" borderId="0" xfId="0" applyNumberFormat="1" applyProtection="1"/>
    <xf numFmtId="0" fontId="12" fillId="0" borderId="0" xfId="0" applyFont="1" applyBorder="1" applyAlignment="1" applyProtection="1">
      <alignment horizontal="left"/>
    </xf>
    <xf numFmtId="0" fontId="12" fillId="0" borderId="0" xfId="0" applyFont="1" applyAlignment="1" applyProtection="1">
      <alignment horizontal="left"/>
    </xf>
    <xf numFmtId="0" fontId="11" fillId="0" borderId="0" xfId="0" applyFont="1" applyProtection="1"/>
    <xf numFmtId="0" fontId="21" fillId="0" borderId="0" xfId="0" applyFont="1" applyProtection="1"/>
    <xf numFmtId="0" fontId="18" fillId="0" borderId="0" xfId="0" applyFont="1" applyBorder="1" applyProtection="1"/>
    <xf numFmtId="0" fontId="4" fillId="0" borderId="0" xfId="0" applyFont="1" applyBorder="1" applyProtection="1"/>
    <xf numFmtId="0" fontId="4" fillId="0" borderId="0" xfId="0" applyFont="1" applyProtection="1"/>
    <xf numFmtId="0" fontId="9" fillId="0" borderId="11" xfId="0" applyFont="1" applyBorder="1" applyAlignment="1" applyProtection="1">
      <alignment horizontal="center"/>
      <protection locked="0"/>
    </xf>
    <xf numFmtId="0" fontId="9" fillId="0" borderId="18" xfId="0" applyFont="1" applyBorder="1" applyAlignment="1" applyProtection="1">
      <alignment horizontal="center"/>
      <protection locked="0"/>
    </xf>
    <xf numFmtId="167" fontId="21" fillId="0" borderId="1" xfId="0" applyNumberFormat="1" applyFont="1" applyBorder="1" applyProtection="1">
      <protection locked="0"/>
    </xf>
    <xf numFmtId="167" fontId="0" fillId="0" borderId="1" xfId="0" applyNumberFormat="1" applyBorder="1" applyProtection="1"/>
    <xf numFmtId="167" fontId="6" fillId="0" borderId="1" xfId="0" applyNumberFormat="1" applyFont="1" applyBorder="1" applyAlignment="1" applyProtection="1"/>
    <xf numFmtId="0" fontId="28" fillId="0" borderId="0" xfId="9" applyFont="1" applyBorder="1" applyAlignment="1" applyProtection="1">
      <alignment horizontal="center"/>
      <protection locked="0"/>
    </xf>
    <xf numFmtId="0" fontId="26" fillId="0" borderId="0" xfId="3" applyFont="1" applyBorder="1" applyProtection="1">
      <protection locked="0"/>
    </xf>
    <xf numFmtId="0" fontId="49" fillId="0" borderId="0" xfId="3" applyFont="1" applyBorder="1" applyProtection="1">
      <protection locked="0"/>
    </xf>
    <xf numFmtId="0" fontId="31" fillId="0" borderId="0" xfId="3" applyFont="1" applyProtection="1">
      <protection locked="0"/>
    </xf>
    <xf numFmtId="0" fontId="28" fillId="0" borderId="0" xfId="3" applyFont="1" applyBorder="1" applyAlignment="1" applyProtection="1">
      <alignment horizontal="left"/>
      <protection locked="0"/>
    </xf>
    <xf numFmtId="0" fontId="31" fillId="0" borderId="0" xfId="3" applyFont="1" applyBorder="1" applyProtection="1">
      <protection locked="0"/>
    </xf>
    <xf numFmtId="0" fontId="27" fillId="4" borderId="0" xfId="2" applyBorder="1" applyProtection="1">
      <protection locked="0"/>
    </xf>
    <xf numFmtId="0" fontId="27" fillId="0" borderId="0" xfId="2" applyFill="1" applyBorder="1" applyProtection="1">
      <protection locked="0"/>
    </xf>
    <xf numFmtId="0" fontId="26" fillId="0" borderId="0" xfId="3" applyFont="1" applyProtection="1">
      <protection locked="0"/>
    </xf>
    <xf numFmtId="0" fontId="53" fillId="0" borderId="0" xfId="3" applyFont="1" applyBorder="1" applyProtection="1">
      <protection locked="0"/>
    </xf>
    <xf numFmtId="0" fontId="27" fillId="4" borderId="11" xfId="2" applyBorder="1" applyProtection="1">
      <protection locked="0"/>
    </xf>
    <xf numFmtId="0" fontId="27" fillId="4" borderId="44" xfId="2" applyBorder="1" applyProtection="1">
      <protection locked="0"/>
    </xf>
    <xf numFmtId="0" fontId="28" fillId="0" borderId="15" xfId="3" applyFont="1" applyBorder="1" applyAlignment="1" applyProtection="1">
      <alignment horizontal="left"/>
      <protection locked="0"/>
    </xf>
    <xf numFmtId="0" fontId="50" fillId="0" borderId="0" xfId="3" applyFont="1" applyBorder="1" applyProtection="1">
      <protection locked="0"/>
    </xf>
    <xf numFmtId="0" fontId="31" fillId="0" borderId="11" xfId="3" applyFont="1" applyBorder="1" applyProtection="1">
      <protection locked="0"/>
    </xf>
    <xf numFmtId="0" fontId="30" fillId="0" borderId="0" xfId="3" applyFont="1" applyBorder="1" applyAlignment="1" applyProtection="1">
      <alignment horizontal="right"/>
      <protection locked="0"/>
    </xf>
    <xf numFmtId="0" fontId="31" fillId="0" borderId="44" xfId="3" applyFont="1" applyBorder="1" applyProtection="1">
      <protection locked="0"/>
    </xf>
    <xf numFmtId="0" fontId="31" fillId="0" borderId="3" xfId="3" applyFont="1" applyBorder="1" applyProtection="1">
      <protection locked="0"/>
    </xf>
    <xf numFmtId="0" fontId="31" fillId="0" borderId="12" xfId="3" applyFont="1" applyBorder="1" applyProtection="1">
      <protection locked="0"/>
    </xf>
    <xf numFmtId="0" fontId="30" fillId="0" borderId="44" xfId="3" applyFont="1" applyBorder="1" applyProtection="1">
      <protection locked="0"/>
    </xf>
    <xf numFmtId="0" fontId="30" fillId="0" borderId="0" xfId="3" applyFont="1" applyBorder="1" applyAlignment="1" applyProtection="1">
      <alignment horizontal="center" vertical="center" wrapText="1"/>
      <protection locked="0"/>
    </xf>
    <xf numFmtId="0" fontId="52" fillId="0" borderId="0" xfId="3" applyFont="1" applyBorder="1" applyProtection="1">
      <protection locked="0"/>
    </xf>
    <xf numFmtId="0" fontId="27" fillId="4" borderId="41" xfId="2" applyBorder="1" applyProtection="1">
      <protection locked="0"/>
    </xf>
    <xf numFmtId="0" fontId="27" fillId="4" borderId="23" xfId="2" applyBorder="1" applyProtection="1">
      <protection locked="0"/>
    </xf>
    <xf numFmtId="0" fontId="27" fillId="4" borderId="43" xfId="2" applyBorder="1" applyProtection="1">
      <protection locked="0"/>
    </xf>
    <xf numFmtId="0" fontId="27" fillId="4" borderId="3" xfId="2" applyBorder="1" applyProtection="1">
      <protection locked="0"/>
    </xf>
    <xf numFmtId="0" fontId="27" fillId="4" borderId="1" xfId="2" applyBorder="1" applyProtection="1">
      <protection locked="0"/>
    </xf>
    <xf numFmtId="0" fontId="27" fillId="4" borderId="12" xfId="2" applyBorder="1" applyProtection="1">
      <protection locked="0"/>
    </xf>
    <xf numFmtId="49" fontId="31" fillId="0" borderId="0" xfId="3" applyNumberFormat="1" applyFont="1" applyBorder="1" applyProtection="1">
      <protection locked="0"/>
    </xf>
    <xf numFmtId="0" fontId="54" fillId="0" borderId="5" xfId="3" applyFont="1" applyBorder="1" applyAlignment="1" applyProtection="1">
      <alignment horizontal="center" vertical="center"/>
      <protection locked="0"/>
    </xf>
    <xf numFmtId="0" fontId="50" fillId="0" borderId="41" xfId="3" applyFont="1" applyBorder="1" applyProtection="1">
      <protection locked="0"/>
    </xf>
    <xf numFmtId="0" fontId="50" fillId="0" borderId="23" xfId="3" applyFont="1" applyBorder="1" applyProtection="1">
      <protection locked="0"/>
    </xf>
    <xf numFmtId="167" fontId="50" fillId="0" borderId="23" xfId="3" applyNumberFormat="1" applyFont="1" applyBorder="1" applyAlignment="1" applyProtection="1">
      <alignment horizontal="left"/>
      <protection locked="0"/>
    </xf>
    <xf numFmtId="0" fontId="50" fillId="0" borderId="23" xfId="3" applyFont="1" applyBorder="1" applyAlignment="1" applyProtection="1">
      <protection locked="0"/>
    </xf>
    <xf numFmtId="14" fontId="28" fillId="0" borderId="0" xfId="9" applyNumberFormat="1" applyFont="1" applyBorder="1" applyAlignment="1" applyProtection="1">
      <alignment horizontal="left"/>
      <protection locked="0"/>
    </xf>
    <xf numFmtId="0" fontId="34" fillId="0" borderId="0" xfId="9" applyFont="1" applyBorder="1" applyProtection="1">
      <protection locked="0"/>
    </xf>
    <xf numFmtId="14" fontId="28" fillId="0" borderId="11" xfId="9" applyNumberFormat="1" applyFont="1" applyBorder="1" applyAlignment="1" applyProtection="1">
      <alignment horizontal="left"/>
      <protection locked="0"/>
    </xf>
    <xf numFmtId="0" fontId="55" fillId="0" borderId="0" xfId="9" applyFont="1" applyAlignment="1" applyProtection="1">
      <alignment horizontal="left"/>
      <protection locked="0"/>
    </xf>
    <xf numFmtId="0" fontId="48" fillId="0" borderId="5" xfId="9" applyFont="1" applyBorder="1" applyAlignment="1" applyProtection="1">
      <alignment horizontal="center" vertical="center"/>
      <protection locked="0"/>
    </xf>
    <xf numFmtId="0" fontId="30" fillId="0" borderId="5" xfId="9" applyFont="1" applyBorder="1" applyAlignment="1" applyProtection="1">
      <alignment horizontal="center" vertical="center"/>
      <protection locked="0"/>
    </xf>
    <xf numFmtId="0" fontId="30" fillId="0" borderId="0" xfId="9" applyFont="1" applyAlignment="1" applyProtection="1">
      <alignment horizontal="center" vertical="center"/>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center"/>
    </xf>
    <xf numFmtId="0" fontId="57" fillId="0" borderId="7" xfId="0" applyFont="1" applyBorder="1" applyAlignment="1" applyProtection="1">
      <alignment horizontal="left" vertical="top"/>
      <protection locked="0"/>
    </xf>
    <xf numFmtId="0" fontId="57" fillId="0" borderId="7" xfId="0" applyFont="1" applyBorder="1" applyAlignment="1" applyProtection="1">
      <alignment horizontal="left" vertical="top"/>
    </xf>
    <xf numFmtId="0" fontId="33" fillId="0" borderId="0" xfId="9" applyFont="1" applyBorder="1" applyAlignment="1" applyProtection="1">
      <alignment horizontal="left"/>
      <protection locked="0"/>
    </xf>
    <xf numFmtId="0" fontId="47" fillId="0" borderId="0" xfId="9" applyFont="1" applyBorder="1" applyAlignment="1" applyProtection="1">
      <alignment horizontal="left"/>
      <protection locked="0"/>
    </xf>
    <xf numFmtId="0" fontId="49" fillId="0" borderId="0" xfId="9" applyFont="1" applyAlignment="1" applyProtection="1">
      <protection locked="0"/>
    </xf>
    <xf numFmtId="0" fontId="18" fillId="0" borderId="0" xfId="0" applyFont="1" applyBorder="1"/>
    <xf numFmtId="0" fontId="58" fillId="0" borderId="39" xfId="0" applyNumberFormat="1" applyFont="1" applyBorder="1" applyAlignment="1" applyProtection="1">
      <alignment horizontal="left"/>
    </xf>
    <xf numFmtId="0" fontId="58" fillId="0" borderId="5" xfId="0" applyNumberFormat="1" applyFont="1" applyBorder="1" applyAlignment="1" applyProtection="1">
      <alignment horizontal="left"/>
    </xf>
    <xf numFmtId="0" fontId="58" fillId="0" borderId="5" xfId="0" applyNumberFormat="1" applyFont="1" applyBorder="1" applyAlignment="1" applyProtection="1">
      <alignment horizontal="center"/>
    </xf>
    <xf numFmtId="167" fontId="58" fillId="0" borderId="5" xfId="0" applyNumberFormat="1" applyFont="1" applyBorder="1" applyAlignment="1" applyProtection="1">
      <alignment horizontal="center"/>
    </xf>
    <xf numFmtId="168" fontId="58" fillId="0" borderId="6" xfId="1" applyNumberFormat="1" applyFont="1" applyBorder="1" applyProtection="1"/>
    <xf numFmtId="170" fontId="58" fillId="0" borderId="5" xfId="0" applyNumberFormat="1" applyFont="1" applyBorder="1" applyAlignment="1" applyProtection="1">
      <alignment horizontal="center"/>
    </xf>
    <xf numFmtId="171" fontId="58" fillId="0" borderId="5" xfId="0" applyNumberFormat="1" applyFont="1" applyBorder="1" applyAlignment="1" applyProtection="1">
      <alignment horizontal="center"/>
    </xf>
    <xf numFmtId="170" fontId="58" fillId="0" borderId="5" xfId="0" applyNumberFormat="1" applyFont="1" applyBorder="1" applyProtection="1"/>
    <xf numFmtId="0" fontId="58" fillId="0" borderId="23" xfId="0" applyFont="1" applyBorder="1" applyProtection="1"/>
    <xf numFmtId="172" fontId="58" fillId="0" borderId="5" xfId="0" applyNumberFormat="1" applyFont="1" applyBorder="1" applyAlignment="1" applyProtection="1">
      <alignment horizontal="center"/>
    </xf>
    <xf numFmtId="170" fontId="58" fillId="3" borderId="19" xfId="0" applyNumberFormat="1" applyFont="1" applyFill="1" applyBorder="1" applyAlignment="1" applyProtection="1">
      <alignment horizontal="center"/>
    </xf>
    <xf numFmtId="175" fontId="58" fillId="0" borderId="5" xfId="0" applyNumberFormat="1" applyFont="1" applyBorder="1" applyAlignment="1" applyProtection="1">
      <alignment horizontal="center"/>
    </xf>
    <xf numFmtId="9" fontId="58" fillId="0" borderId="0" xfId="0" applyNumberFormat="1" applyFont="1" applyBorder="1" applyAlignment="1" applyProtection="1">
      <alignment horizontal="center"/>
    </xf>
    <xf numFmtId="177" fontId="58" fillId="0" borderId="6" xfId="0" applyNumberFormat="1" applyFont="1" applyBorder="1" applyAlignment="1" applyProtection="1">
      <alignment horizontal="center"/>
    </xf>
    <xf numFmtId="175" fontId="58" fillId="0" borderId="6" xfId="0" applyNumberFormat="1" applyFont="1" applyBorder="1" applyAlignment="1" applyProtection="1">
      <alignment horizontal="center"/>
    </xf>
    <xf numFmtId="174" fontId="58" fillId="0" borderId="3" xfId="0" applyNumberFormat="1" applyFont="1" applyBorder="1" applyAlignment="1" applyProtection="1">
      <alignment horizontal="center"/>
    </xf>
    <xf numFmtId="173" fontId="58" fillId="0" borderId="38" xfId="0" applyNumberFormat="1" applyFont="1" applyBorder="1" applyAlignment="1" applyProtection="1">
      <alignment horizontal="center"/>
    </xf>
    <xf numFmtId="0" fontId="18" fillId="0" borderId="0" xfId="0" applyFont="1"/>
    <xf numFmtId="167" fontId="18" fillId="0" borderId="39" xfId="0" applyNumberFormat="1" applyFont="1" applyBorder="1" applyAlignment="1" applyProtection="1">
      <alignment horizontal="left"/>
    </xf>
    <xf numFmtId="167" fontId="18" fillId="0" borderId="5" xfId="0" applyNumberFormat="1" applyFont="1" applyBorder="1" applyAlignment="1" applyProtection="1">
      <alignment horizontal="left"/>
    </xf>
    <xf numFmtId="167" fontId="18" fillId="0" borderId="5" xfId="0" applyNumberFormat="1" applyFont="1" applyBorder="1" applyAlignment="1" applyProtection="1">
      <alignment horizontal="center"/>
    </xf>
    <xf numFmtId="168" fontId="18" fillId="0" borderId="6" xfId="1" applyNumberFormat="1" applyFont="1" applyBorder="1" applyProtection="1"/>
    <xf numFmtId="170" fontId="18" fillId="0" borderId="5" xfId="0" applyNumberFormat="1" applyFont="1" applyBorder="1" applyAlignment="1" applyProtection="1">
      <alignment horizontal="center"/>
    </xf>
    <xf numFmtId="171" fontId="18" fillId="0" borderId="5" xfId="0" applyNumberFormat="1" applyFont="1" applyBorder="1" applyAlignment="1" applyProtection="1">
      <alignment horizontal="center"/>
    </xf>
    <xf numFmtId="170" fontId="18" fillId="0" borderId="5" xfId="0" applyNumberFormat="1" applyFont="1" applyBorder="1" applyProtection="1"/>
    <xf numFmtId="167" fontId="18" fillId="0" borderId="23" xfId="0" applyNumberFormat="1" applyFont="1" applyBorder="1" applyProtection="1"/>
    <xf numFmtId="172" fontId="18" fillId="0" borderId="5" xfId="0" applyNumberFormat="1" applyFont="1" applyBorder="1" applyAlignment="1" applyProtection="1">
      <alignment horizontal="center"/>
    </xf>
    <xf numFmtId="170" fontId="59" fillId="3" borderId="19" xfId="0" applyNumberFormat="1" applyFont="1" applyFill="1" applyBorder="1" applyAlignment="1" applyProtection="1">
      <alignment horizontal="center"/>
    </xf>
    <xf numFmtId="175" fontId="18" fillId="0" borderId="5" xfId="0" applyNumberFormat="1" applyFont="1" applyBorder="1" applyAlignment="1" applyProtection="1">
      <alignment horizontal="center"/>
    </xf>
    <xf numFmtId="167" fontId="18" fillId="0" borderId="0" xfId="0" applyNumberFormat="1" applyFont="1" applyBorder="1" applyAlignment="1" applyProtection="1">
      <alignment horizontal="center"/>
    </xf>
    <xf numFmtId="177" fontId="18" fillId="0" borderId="6" xfId="0" applyNumberFormat="1" applyFont="1" applyBorder="1" applyAlignment="1" applyProtection="1">
      <alignment horizontal="center"/>
    </xf>
    <xf numFmtId="175" fontId="18" fillId="0" borderId="6" xfId="0" applyNumberFormat="1" applyFont="1" applyBorder="1" applyAlignment="1" applyProtection="1">
      <alignment horizontal="center"/>
    </xf>
    <xf numFmtId="174" fontId="18" fillId="0" borderId="3" xfId="0" applyNumberFormat="1" applyFont="1" applyBorder="1" applyAlignment="1" applyProtection="1">
      <alignment horizontal="center"/>
    </xf>
    <xf numFmtId="173" fontId="18" fillId="0" borderId="38" xfId="0" applyNumberFormat="1" applyFont="1" applyBorder="1" applyAlignment="1" applyProtection="1">
      <alignment horizontal="center"/>
    </xf>
    <xf numFmtId="0" fontId="18" fillId="0" borderId="39" xfId="0" applyFont="1" applyBorder="1" applyAlignment="1" applyProtection="1">
      <alignment horizontal="left"/>
      <protection locked="0"/>
    </xf>
    <xf numFmtId="0" fontId="18" fillId="0" borderId="5" xfId="0" applyFont="1" applyBorder="1" applyAlignment="1" applyProtection="1">
      <alignment horizontal="left"/>
      <protection locked="0"/>
    </xf>
    <xf numFmtId="0" fontId="18" fillId="0" borderId="5" xfId="0" applyFont="1" applyBorder="1" applyAlignment="1" applyProtection="1">
      <alignment horizontal="center"/>
      <protection locked="0"/>
    </xf>
    <xf numFmtId="49" fontId="18" fillId="0" borderId="5" xfId="0" applyNumberFormat="1" applyFont="1" applyBorder="1" applyAlignment="1" applyProtection="1">
      <alignment horizontal="center"/>
      <protection locked="0"/>
    </xf>
    <xf numFmtId="3" fontId="18" fillId="0" borderId="6" xfId="0" applyNumberFormat="1" applyFont="1" applyBorder="1" applyProtection="1">
      <protection locked="0"/>
    </xf>
    <xf numFmtId="164" fontId="18" fillId="0" borderId="5" xfId="0" applyNumberFormat="1" applyFont="1" applyBorder="1" applyAlignment="1" applyProtection="1">
      <alignment horizontal="center"/>
      <protection locked="0"/>
    </xf>
    <xf numFmtId="0" fontId="18" fillId="0" borderId="5" xfId="0" applyNumberFormat="1" applyFont="1" applyBorder="1" applyAlignment="1" applyProtection="1">
      <alignment horizontal="center"/>
      <protection locked="0"/>
    </xf>
    <xf numFmtId="10" fontId="18" fillId="0" borderId="5" xfId="0" applyNumberFormat="1" applyFont="1" applyBorder="1" applyAlignment="1" applyProtection="1">
      <alignment horizontal="center"/>
      <protection locked="0"/>
    </xf>
    <xf numFmtId="170" fontId="59" fillId="3" borderId="19" xfId="0" applyNumberFormat="1" applyFont="1" applyFill="1" applyBorder="1" applyAlignment="1">
      <alignment horizontal="center"/>
    </xf>
    <xf numFmtId="177" fontId="18" fillId="0" borderId="6" xfId="0" applyNumberFormat="1" applyFont="1" applyBorder="1" applyAlignment="1" applyProtection="1">
      <alignment horizontal="center"/>
      <protection locked="0"/>
    </xf>
    <xf numFmtId="14" fontId="18" fillId="0" borderId="6" xfId="0" applyNumberFormat="1" applyFont="1" applyBorder="1" applyAlignment="1" applyProtection="1">
      <alignment horizontal="center"/>
      <protection locked="0"/>
    </xf>
    <xf numFmtId="10" fontId="18" fillId="0" borderId="3" xfId="0" applyNumberFormat="1" applyFont="1" applyBorder="1" applyAlignment="1" applyProtection="1">
      <alignment horizontal="center"/>
      <protection locked="0"/>
    </xf>
    <xf numFmtId="49" fontId="18" fillId="0" borderId="38" xfId="0" applyNumberFormat="1" applyFont="1" applyBorder="1" applyAlignment="1" applyProtection="1">
      <alignment horizontal="center"/>
      <protection locked="0"/>
    </xf>
    <xf numFmtId="0" fontId="18" fillId="0" borderId="24" xfId="0" applyFont="1" applyBorder="1" applyAlignment="1" applyProtection="1">
      <alignment horizontal="left"/>
      <protection locked="0"/>
    </xf>
    <xf numFmtId="165" fontId="18" fillId="0" borderId="25" xfId="0" applyNumberFormat="1" applyFont="1" applyBorder="1" applyAlignment="1" applyProtection="1">
      <alignment horizontal="center"/>
      <protection locked="0"/>
    </xf>
    <xf numFmtId="164" fontId="18" fillId="0" borderId="25" xfId="0" applyNumberFormat="1" applyFont="1" applyBorder="1" applyProtection="1">
      <protection locked="0"/>
    </xf>
    <xf numFmtId="0" fontId="59" fillId="0" borderId="5" xfId="0" applyNumberFormat="1" applyFont="1" applyBorder="1" applyAlignment="1" applyProtection="1">
      <alignment horizontal="center"/>
      <protection locked="0"/>
    </xf>
    <xf numFmtId="14" fontId="18" fillId="0" borderId="3" xfId="0" applyNumberFormat="1" applyFont="1" applyBorder="1" applyAlignment="1" applyProtection="1">
      <alignment horizontal="center"/>
      <protection locked="0"/>
    </xf>
    <xf numFmtId="9" fontId="18" fillId="0" borderId="5" xfId="0" applyNumberFormat="1" applyFont="1" applyBorder="1" applyAlignment="1">
      <alignment horizontal="center"/>
    </xf>
    <xf numFmtId="0" fontId="18" fillId="0" borderId="39" xfId="0" applyFont="1" applyBorder="1" applyAlignment="1" applyProtection="1">
      <alignment horizontal="center"/>
      <protection locked="0"/>
    </xf>
    <xf numFmtId="0" fontId="18" fillId="0" borderId="24" xfId="0" applyFont="1" applyBorder="1" applyAlignment="1" applyProtection="1">
      <alignment horizontal="center"/>
      <protection locked="0"/>
    </xf>
    <xf numFmtId="3" fontId="18" fillId="0" borderId="5" xfId="0" applyNumberFormat="1" applyFont="1" applyBorder="1" applyProtection="1">
      <protection locked="0"/>
    </xf>
    <xf numFmtId="0" fontId="18" fillId="0" borderId="40" xfId="0" applyFont="1" applyBorder="1" applyAlignment="1" applyProtection="1">
      <alignment horizontal="left"/>
      <protection locked="0"/>
    </xf>
    <xf numFmtId="0" fontId="18" fillId="0" borderId="0" xfId="0" applyFont="1" applyBorder="1" applyAlignment="1" applyProtection="1">
      <alignment horizontal="left"/>
      <protection locked="0"/>
    </xf>
    <xf numFmtId="0" fontId="18" fillId="0" borderId="10" xfId="0" applyFont="1" applyBorder="1" applyAlignment="1" applyProtection="1">
      <alignment horizontal="center"/>
      <protection locked="0"/>
    </xf>
    <xf numFmtId="49" fontId="18" fillId="0" borderId="10" xfId="0" applyNumberFormat="1" applyFont="1" applyBorder="1" applyAlignment="1" applyProtection="1">
      <alignment horizontal="center"/>
      <protection locked="0"/>
    </xf>
    <xf numFmtId="164" fontId="18" fillId="0" borderId="10" xfId="0" applyNumberFormat="1" applyFont="1" applyBorder="1" applyAlignment="1" applyProtection="1">
      <alignment horizontal="center"/>
      <protection locked="0"/>
    </xf>
    <xf numFmtId="165" fontId="18" fillId="0" borderId="41" xfId="0" applyNumberFormat="1" applyFont="1" applyBorder="1" applyAlignment="1" applyProtection="1">
      <alignment horizontal="center"/>
      <protection locked="0"/>
    </xf>
    <xf numFmtId="164" fontId="18" fillId="0" borderId="26" xfId="0" applyNumberFormat="1" applyFont="1" applyBorder="1" applyProtection="1">
      <protection locked="0"/>
    </xf>
    <xf numFmtId="0" fontId="18" fillId="0" borderId="2" xfId="0" applyFont="1" applyBorder="1" applyProtection="1">
      <protection locked="0"/>
    </xf>
    <xf numFmtId="0" fontId="18" fillId="0" borderId="9" xfId="0" applyFont="1" applyBorder="1" applyAlignment="1" applyProtection="1">
      <alignment horizontal="center"/>
      <protection locked="0"/>
    </xf>
    <xf numFmtId="164" fontId="18" fillId="0" borderId="6" xfId="0" applyNumberFormat="1" applyFont="1" applyBorder="1" applyAlignment="1" applyProtection="1">
      <alignment horizontal="center"/>
      <protection locked="0"/>
    </xf>
    <xf numFmtId="0" fontId="18" fillId="0" borderId="9" xfId="0" applyNumberFormat="1" applyFont="1" applyBorder="1" applyAlignment="1" applyProtection="1">
      <alignment horizontal="center"/>
      <protection locked="0"/>
    </xf>
    <xf numFmtId="164" fontId="18" fillId="0" borderId="15" xfId="0" applyNumberFormat="1" applyFont="1" applyBorder="1" applyAlignment="1" applyProtection="1">
      <alignment horizontal="center"/>
      <protection locked="0"/>
    </xf>
    <xf numFmtId="0" fontId="59" fillId="0" borderId="9" xfId="0" applyNumberFormat="1" applyFont="1" applyBorder="1" applyAlignment="1" applyProtection="1">
      <alignment horizontal="center"/>
      <protection locked="0"/>
    </xf>
    <xf numFmtId="10" fontId="18" fillId="0" borderId="10" xfId="0" applyNumberFormat="1" applyFont="1" applyBorder="1" applyAlignment="1" applyProtection="1">
      <alignment horizontal="center"/>
      <protection locked="0"/>
    </xf>
    <xf numFmtId="9" fontId="18" fillId="0" borderId="9" xfId="0" applyNumberFormat="1" applyFont="1" applyBorder="1" applyAlignment="1">
      <alignment horizontal="center"/>
    </xf>
    <xf numFmtId="0" fontId="0" fillId="0" borderId="0" xfId="0" applyAlignment="1">
      <alignment horizontal="center"/>
    </xf>
    <xf numFmtId="168" fontId="21" fillId="0" borderId="1" xfId="1" applyNumberFormat="1" applyFont="1" applyBorder="1" applyAlignment="1" applyProtection="1">
      <alignment horizontal="center"/>
      <protection locked="0"/>
    </xf>
    <xf numFmtId="0" fontId="0" fillId="0" borderId="2" xfId="0" applyBorder="1" applyAlignment="1">
      <alignment horizontal="center"/>
    </xf>
    <xf numFmtId="171" fontId="18" fillId="3" borderId="10" xfId="0" applyNumberFormat="1" applyFont="1" applyFill="1" applyBorder="1" applyAlignment="1">
      <alignment horizontal="center"/>
    </xf>
    <xf numFmtId="0" fontId="5" fillId="0" borderId="4"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center"/>
    </xf>
    <xf numFmtId="168" fontId="0" fillId="0" borderId="1" xfId="1" applyNumberFormat="1" applyFont="1" applyBorder="1" applyAlignment="1" applyProtection="1">
      <alignment horizontal="center"/>
    </xf>
    <xf numFmtId="0" fontId="0" fillId="0" borderId="2" xfId="0" applyBorder="1" applyAlignment="1" applyProtection="1">
      <alignment horizontal="center"/>
    </xf>
    <xf numFmtId="171" fontId="58" fillId="3" borderId="10" xfId="0" applyNumberFormat="1" applyFont="1" applyFill="1" applyBorder="1" applyAlignment="1" applyProtection="1">
      <alignment horizontal="center"/>
    </xf>
    <xf numFmtId="171" fontId="18" fillId="3" borderId="10" xfId="0" applyNumberFormat="1" applyFont="1" applyFill="1" applyBorder="1" applyAlignment="1" applyProtection="1">
      <alignment horizontal="center"/>
    </xf>
    <xf numFmtId="0" fontId="5" fillId="0" borderId="4" xfId="0" applyFont="1" applyBorder="1" applyAlignment="1" applyProtection="1">
      <alignment horizontal="center"/>
    </xf>
    <xf numFmtId="0" fontId="5" fillId="0" borderId="2" xfId="0" applyFont="1" applyBorder="1" applyAlignment="1" applyProtection="1">
      <alignment horizontal="center"/>
    </xf>
    <xf numFmtId="167" fontId="21" fillId="0" borderId="45" xfId="0" applyNumberFormat="1" applyFont="1" applyBorder="1" applyAlignment="1" applyProtection="1">
      <alignment horizontal="left"/>
      <protection locked="0"/>
    </xf>
    <xf numFmtId="167" fontId="0" fillId="0" borderId="45" xfId="0" applyNumberFormat="1" applyBorder="1" applyAlignment="1" applyProtection="1">
      <alignment horizontal="left"/>
    </xf>
    <xf numFmtId="0" fontId="58" fillId="0" borderId="37" xfId="0" applyFont="1" applyBorder="1" applyAlignment="1" applyProtection="1">
      <alignment horizontal="left"/>
    </xf>
    <xf numFmtId="0" fontId="58" fillId="0" borderId="12" xfId="0" applyFont="1" applyBorder="1" applyAlignment="1" applyProtection="1">
      <alignment horizontal="left"/>
    </xf>
    <xf numFmtId="0" fontId="58" fillId="0" borderId="6" xfId="0" applyFont="1" applyBorder="1" applyAlignment="1" applyProtection="1">
      <alignment horizontal="center"/>
    </xf>
    <xf numFmtId="49" fontId="58" fillId="0" borderId="6" xfId="0" applyNumberFormat="1" applyFont="1" applyBorder="1" applyAlignment="1" applyProtection="1">
      <alignment horizontal="center"/>
    </xf>
    <xf numFmtId="3" fontId="58" fillId="0" borderId="6" xfId="0" applyNumberFormat="1" applyFont="1" applyBorder="1" applyProtection="1"/>
    <xf numFmtId="164" fontId="58" fillId="0" borderId="6" xfId="0" applyNumberFormat="1" applyFont="1" applyBorder="1" applyAlignment="1" applyProtection="1">
      <alignment horizontal="center"/>
    </xf>
    <xf numFmtId="165" fontId="58" fillId="0" borderId="6" xfId="0" applyNumberFormat="1" applyFont="1" applyBorder="1" applyAlignment="1" applyProtection="1">
      <alignment horizontal="center"/>
    </xf>
    <xf numFmtId="164" fontId="58" fillId="0" borderId="3" xfId="0" applyNumberFormat="1" applyFont="1" applyBorder="1" applyProtection="1"/>
    <xf numFmtId="0" fontId="58" fillId="0" borderId="12" xfId="0" applyFont="1" applyBorder="1" applyProtection="1"/>
    <xf numFmtId="164" fontId="58" fillId="0" borderId="15" xfId="0" applyNumberFormat="1" applyFont="1" applyBorder="1" applyAlignment="1" applyProtection="1">
      <alignment horizontal="center"/>
    </xf>
    <xf numFmtId="0" fontId="58" fillId="0" borderId="6" xfId="0" applyNumberFormat="1" applyFont="1" applyBorder="1" applyAlignment="1" applyProtection="1">
      <alignment horizontal="center"/>
    </xf>
    <xf numFmtId="0" fontId="58" fillId="0" borderId="19" xfId="0" applyNumberFormat="1" applyFont="1" applyBorder="1" applyAlignment="1" applyProtection="1">
      <alignment horizontal="center"/>
    </xf>
    <xf numFmtId="10" fontId="58" fillId="0" borderId="6" xfId="0" applyNumberFormat="1" applyFont="1" applyBorder="1" applyAlignment="1" applyProtection="1">
      <alignment horizontal="center"/>
    </xf>
    <xf numFmtId="165" fontId="58" fillId="3" borderId="10" xfId="0" applyNumberFormat="1" applyFont="1" applyFill="1" applyBorder="1" applyAlignment="1" applyProtection="1">
      <alignment horizontal="center"/>
    </xf>
    <xf numFmtId="164" fontId="58" fillId="3" borderId="19" xfId="0" applyNumberFormat="1" applyFont="1" applyFill="1" applyBorder="1" applyAlignment="1" applyProtection="1">
      <alignment horizontal="center"/>
    </xf>
    <xf numFmtId="14" fontId="58" fillId="0" borderId="6" xfId="0" applyNumberFormat="1" applyFont="1" applyBorder="1" applyAlignment="1" applyProtection="1">
      <alignment horizontal="center"/>
    </xf>
    <xf numFmtId="9" fontId="58" fillId="0" borderId="6" xfId="0" applyNumberFormat="1" applyFont="1" applyBorder="1" applyAlignment="1" applyProtection="1">
      <alignment horizontal="center"/>
    </xf>
    <xf numFmtId="10" fontId="58" fillId="0" borderId="3" xfId="0" applyNumberFormat="1" applyFont="1" applyBorder="1" applyAlignment="1" applyProtection="1">
      <alignment horizontal="center"/>
    </xf>
    <xf numFmtId="49" fontId="58" fillId="0" borderId="38" xfId="0" applyNumberFormat="1" applyFont="1" applyBorder="1" applyAlignment="1" applyProtection="1">
      <alignment horizontal="center"/>
    </xf>
    <xf numFmtId="0" fontId="28" fillId="0" borderId="0" xfId="9" applyFont="1" applyAlignment="1" applyProtection="1">
      <alignment horizontal="left" wrapText="1"/>
      <protection locked="0"/>
    </xf>
    <xf numFmtId="0" fontId="33" fillId="0" borderId="25" xfId="9" applyFont="1" applyBorder="1" applyAlignment="1" applyProtection="1">
      <alignment horizontal="center"/>
      <protection locked="0"/>
    </xf>
    <xf numFmtId="0" fontId="33" fillId="0" borderId="24" xfId="9" applyFont="1" applyBorder="1" applyAlignment="1" applyProtection="1">
      <alignment horizontal="center"/>
      <protection locked="0"/>
    </xf>
    <xf numFmtId="0" fontId="28" fillId="0" borderId="0" xfId="9" applyFont="1" applyBorder="1" applyAlignment="1" applyProtection="1">
      <alignment horizontal="center"/>
      <protection locked="0"/>
    </xf>
    <xf numFmtId="0" fontId="33" fillId="0" borderId="25" xfId="9" applyFont="1" applyBorder="1" applyAlignment="1" applyProtection="1">
      <alignment vertical="center"/>
      <protection locked="0"/>
    </xf>
    <xf numFmtId="0" fontId="33" fillId="0" borderId="22" xfId="9" applyFont="1" applyBorder="1" applyAlignment="1" applyProtection="1">
      <alignment vertical="center"/>
      <protection locked="0"/>
    </xf>
    <xf numFmtId="0" fontId="33" fillId="0" borderId="24" xfId="9" applyFont="1" applyBorder="1" applyAlignment="1" applyProtection="1">
      <alignment vertical="center"/>
      <protection locked="0"/>
    </xf>
    <xf numFmtId="0" fontId="33" fillId="0" borderId="25" xfId="9" applyFont="1" applyBorder="1" applyAlignment="1" applyProtection="1">
      <alignment horizontal="left" vertical="center"/>
      <protection locked="0"/>
    </xf>
    <xf numFmtId="0" fontId="33" fillId="0" borderId="22" xfId="9" applyFont="1" applyBorder="1" applyAlignment="1" applyProtection="1">
      <alignment horizontal="left" vertical="center"/>
      <protection locked="0"/>
    </xf>
    <xf numFmtId="0" fontId="33" fillId="0" borderId="24" xfId="9" applyFont="1" applyBorder="1" applyAlignment="1" applyProtection="1">
      <alignment horizontal="left" vertical="center"/>
      <protection locked="0"/>
    </xf>
    <xf numFmtId="0" fontId="33" fillId="0" borderId="25" xfId="9" applyFont="1" applyBorder="1" applyAlignment="1" applyProtection="1">
      <alignment horizontal="left"/>
      <protection locked="0"/>
    </xf>
    <xf numFmtId="0" fontId="33" fillId="0" borderId="22" xfId="9" applyFont="1" applyBorder="1" applyAlignment="1" applyProtection="1">
      <alignment horizontal="left"/>
      <protection locked="0"/>
    </xf>
    <xf numFmtId="0" fontId="33" fillId="0" borderId="24" xfId="9" applyFont="1" applyBorder="1" applyAlignment="1" applyProtection="1">
      <alignment horizontal="left"/>
      <protection locked="0"/>
    </xf>
    <xf numFmtId="0" fontId="35" fillId="0" borderId="0" xfId="9" applyFont="1" applyAlignment="1" applyProtection="1">
      <alignment horizontal="left" wrapText="1"/>
      <protection locked="0"/>
    </xf>
    <xf numFmtId="0" fontId="35" fillId="0" borderId="0" xfId="9" applyFont="1" applyAlignment="1" applyProtection="1">
      <alignment horizontal="left"/>
      <protection locked="0"/>
    </xf>
    <xf numFmtId="0" fontId="28" fillId="0" borderId="25" xfId="9" applyFont="1" applyBorder="1" applyAlignment="1" applyProtection="1">
      <alignment horizontal="center"/>
      <protection locked="0"/>
    </xf>
    <xf numFmtId="0" fontId="28" fillId="0" borderId="22" xfId="9" applyFont="1" applyBorder="1" applyAlignment="1" applyProtection="1">
      <alignment horizontal="center"/>
      <protection locked="0"/>
    </xf>
    <xf numFmtId="0" fontId="28" fillId="0" borderId="24" xfId="9" applyFont="1" applyBorder="1" applyAlignment="1" applyProtection="1">
      <alignment horizontal="center"/>
      <protection locked="0"/>
    </xf>
    <xf numFmtId="14" fontId="28" fillId="0" borderId="25" xfId="9" applyNumberFormat="1" applyFont="1" applyBorder="1" applyAlignment="1" applyProtection="1">
      <alignment horizontal="center"/>
      <protection locked="0"/>
    </xf>
    <xf numFmtId="14" fontId="28" fillId="0" borderId="22" xfId="9" applyNumberFormat="1" applyFont="1" applyBorder="1" applyAlignment="1" applyProtection="1">
      <alignment horizontal="center"/>
      <protection locked="0"/>
    </xf>
    <xf numFmtId="14" fontId="28" fillId="0" borderId="24" xfId="9" applyNumberFormat="1" applyFont="1" applyBorder="1" applyAlignment="1" applyProtection="1">
      <alignment horizontal="center"/>
      <protection locked="0"/>
    </xf>
    <xf numFmtId="168" fontId="33" fillId="0" borderId="25" xfId="7" applyNumberFormat="1" applyFont="1" applyBorder="1" applyAlignment="1" applyProtection="1">
      <protection locked="0"/>
    </xf>
    <xf numFmtId="168" fontId="33" fillId="0" borderId="24" xfId="7" applyNumberFormat="1" applyFont="1" applyBorder="1" applyAlignment="1" applyProtection="1">
      <protection locked="0"/>
    </xf>
    <xf numFmtId="168" fontId="31" fillId="0" borderId="25" xfId="1" applyNumberFormat="1" applyFont="1" applyBorder="1" applyAlignment="1" applyProtection="1"/>
    <xf numFmtId="168" fontId="31" fillId="0" borderId="22" xfId="1" applyNumberFormat="1" applyFont="1" applyBorder="1" applyAlignment="1" applyProtection="1"/>
    <xf numFmtId="168" fontId="31" fillId="0" borderId="24" xfId="1" applyNumberFormat="1" applyFont="1" applyBorder="1" applyAlignment="1" applyProtection="1"/>
    <xf numFmtId="168" fontId="31" fillId="0" borderId="25" xfId="1" applyNumberFormat="1" applyFont="1" applyBorder="1" applyAlignment="1" applyProtection="1">
      <protection locked="0"/>
    </xf>
    <xf numFmtId="168" fontId="31" fillId="0" borderId="22" xfId="1" applyNumberFormat="1" applyFont="1" applyBorder="1" applyAlignment="1" applyProtection="1">
      <protection locked="0"/>
    </xf>
    <xf numFmtId="168" fontId="31" fillId="0" borderId="24" xfId="1" applyNumberFormat="1" applyFont="1" applyBorder="1" applyAlignment="1" applyProtection="1">
      <protection locked="0"/>
    </xf>
    <xf numFmtId="0" fontId="40" fillId="0" borderId="3" xfId="9" applyFont="1" applyBorder="1" applyAlignment="1" applyProtection="1">
      <alignment horizontal="left"/>
      <protection locked="0"/>
    </xf>
    <xf numFmtId="0" fontId="40" fillId="0" borderId="1" xfId="9" applyFont="1" applyBorder="1" applyAlignment="1" applyProtection="1">
      <alignment horizontal="left"/>
      <protection locked="0"/>
    </xf>
    <xf numFmtId="0" fontId="40" fillId="0" borderId="12" xfId="9" applyFont="1" applyBorder="1" applyAlignment="1" applyProtection="1">
      <alignment horizontal="left"/>
      <protection locked="0"/>
    </xf>
    <xf numFmtId="0" fontId="40" fillId="0" borderId="25" xfId="9" applyFont="1" applyBorder="1" applyAlignment="1" applyProtection="1">
      <alignment horizontal="left"/>
      <protection locked="0"/>
    </xf>
    <xf numFmtId="0" fontId="40" fillId="0" borderId="22" xfId="9" applyFont="1" applyBorder="1" applyAlignment="1" applyProtection="1">
      <alignment horizontal="left"/>
      <protection locked="0"/>
    </xf>
    <xf numFmtId="0" fontId="40" fillId="0" borderId="24" xfId="9" applyFont="1" applyBorder="1" applyAlignment="1" applyProtection="1">
      <alignment horizontal="left"/>
      <protection locked="0"/>
    </xf>
    <xf numFmtId="0" fontId="40" fillId="0" borderId="41" xfId="9" applyFont="1" applyBorder="1" applyAlignment="1" applyProtection="1">
      <alignment horizontal="left"/>
      <protection locked="0"/>
    </xf>
    <xf numFmtId="0" fontId="40" fillId="0" borderId="23" xfId="9" applyFont="1" applyBorder="1" applyAlignment="1" applyProtection="1">
      <alignment horizontal="left"/>
      <protection locked="0"/>
    </xf>
    <xf numFmtId="0" fontId="40" fillId="0" borderId="43" xfId="9" applyFont="1" applyBorder="1" applyAlignment="1" applyProtection="1">
      <alignment horizontal="left"/>
      <protection locked="0"/>
    </xf>
    <xf numFmtId="0" fontId="37" fillId="0" borderId="25" xfId="9" applyFont="1" applyBorder="1" applyAlignment="1" applyProtection="1">
      <alignment horizontal="center"/>
      <protection locked="0"/>
    </xf>
    <xf numFmtId="0" fontId="37" fillId="0" borderId="22" xfId="9" applyFont="1" applyBorder="1" applyAlignment="1" applyProtection="1">
      <alignment horizontal="center"/>
      <protection locked="0"/>
    </xf>
    <xf numFmtId="0" fontId="37" fillId="0" borderId="24" xfId="9" applyFont="1" applyBorder="1" applyAlignment="1" applyProtection="1">
      <alignment horizontal="center"/>
      <protection locked="0"/>
    </xf>
    <xf numFmtId="169" fontId="31" fillId="0" borderId="5" xfId="10" applyNumberFormat="1" applyFont="1" applyBorder="1" applyAlignment="1" applyProtection="1">
      <alignment horizontal="center"/>
      <protection locked="0"/>
    </xf>
    <xf numFmtId="169" fontId="33" fillId="0" borderId="25" xfId="10" applyNumberFormat="1" applyFont="1" applyBorder="1" applyAlignment="1" applyProtection="1">
      <protection locked="0"/>
    </xf>
    <xf numFmtId="169" fontId="33" fillId="0" borderId="24" xfId="10" applyNumberFormat="1" applyFont="1" applyBorder="1" applyAlignment="1" applyProtection="1">
      <protection locked="0"/>
    </xf>
    <xf numFmtId="169" fontId="31" fillId="0" borderId="5" xfId="8" applyNumberFormat="1" applyFont="1" applyBorder="1" applyAlignment="1" applyProtection="1">
      <alignment horizontal="center"/>
    </xf>
    <xf numFmtId="0" fontId="31" fillId="0" borderId="41" xfId="9" applyFont="1" applyBorder="1" applyAlignment="1" applyProtection="1">
      <alignment horizontal="left" vertical="top" wrapText="1"/>
      <protection locked="0"/>
    </xf>
    <xf numFmtId="0" fontId="31" fillId="0" borderId="23" xfId="9" applyFont="1" applyBorder="1" applyAlignment="1" applyProtection="1">
      <alignment horizontal="left" vertical="top" wrapText="1"/>
      <protection locked="0"/>
    </xf>
    <xf numFmtId="0" fontId="31" fillId="0" borderId="43" xfId="9" applyFont="1" applyBorder="1" applyAlignment="1" applyProtection="1">
      <alignment horizontal="left" vertical="top" wrapText="1"/>
      <protection locked="0"/>
    </xf>
    <xf numFmtId="0" fontId="31" fillId="0" borderId="11" xfId="9" applyFont="1" applyBorder="1" applyAlignment="1" applyProtection="1">
      <alignment horizontal="left" vertical="top" wrapText="1"/>
      <protection locked="0"/>
    </xf>
    <xf numFmtId="0" fontId="31" fillId="0" borderId="0" xfId="9" applyFont="1" applyBorder="1" applyAlignment="1" applyProtection="1">
      <alignment horizontal="left" vertical="top" wrapText="1"/>
      <protection locked="0"/>
    </xf>
    <xf numFmtId="0" fontId="31" fillId="0" borderId="44" xfId="9" applyFont="1" applyBorder="1" applyAlignment="1" applyProtection="1">
      <alignment horizontal="left" vertical="top" wrapText="1"/>
      <protection locked="0"/>
    </xf>
    <xf numFmtId="0" fontId="31" fillId="0" borderId="3" xfId="9" applyFont="1" applyBorder="1" applyAlignment="1" applyProtection="1">
      <alignment horizontal="left" vertical="top" wrapText="1"/>
      <protection locked="0"/>
    </xf>
    <xf numFmtId="0" fontId="31" fillId="0" borderId="1" xfId="9" applyFont="1" applyBorder="1" applyAlignment="1" applyProtection="1">
      <alignment horizontal="left" vertical="top" wrapText="1"/>
      <protection locked="0"/>
    </xf>
    <xf numFmtId="0" fontId="31" fillId="0" borderId="12" xfId="9" applyFont="1" applyBorder="1" applyAlignment="1" applyProtection="1">
      <alignment horizontal="left" vertical="top" wrapText="1"/>
      <protection locked="0"/>
    </xf>
    <xf numFmtId="176" fontId="31" fillId="0" borderId="25" xfId="10" applyNumberFormat="1" applyFont="1" applyBorder="1" applyAlignment="1" applyProtection="1">
      <alignment horizontal="center"/>
      <protection locked="0"/>
    </xf>
    <xf numFmtId="176" fontId="31" fillId="0" borderId="22" xfId="10" applyNumberFormat="1" applyFont="1" applyBorder="1" applyAlignment="1" applyProtection="1">
      <alignment horizontal="center"/>
      <protection locked="0"/>
    </xf>
    <xf numFmtId="176" fontId="31" fillId="0" borderId="24" xfId="10" applyNumberFormat="1" applyFont="1" applyBorder="1" applyAlignment="1" applyProtection="1">
      <alignment horizontal="center"/>
      <protection locked="0"/>
    </xf>
    <xf numFmtId="176" fontId="31" fillId="0" borderId="5" xfId="10" applyNumberFormat="1" applyFont="1" applyBorder="1" applyAlignment="1" applyProtection="1">
      <alignment horizontal="center"/>
      <protection locked="0"/>
    </xf>
    <xf numFmtId="169" fontId="31" fillId="0" borderId="25" xfId="10" applyNumberFormat="1" applyFont="1" applyBorder="1" applyAlignment="1" applyProtection="1">
      <alignment horizontal="center"/>
      <protection locked="0"/>
    </xf>
    <xf numFmtId="169" fontId="31" fillId="0" borderId="22" xfId="10" applyNumberFormat="1" applyFont="1" applyBorder="1" applyAlignment="1" applyProtection="1">
      <alignment horizontal="center"/>
      <protection locked="0"/>
    </xf>
    <xf numFmtId="169" fontId="31" fillId="0" borderId="24" xfId="10" applyNumberFormat="1" applyFont="1" applyBorder="1" applyAlignment="1" applyProtection="1">
      <alignment horizontal="center"/>
      <protection locked="0"/>
    </xf>
    <xf numFmtId="0" fontId="33" fillId="0" borderId="41" xfId="9" applyFont="1" applyBorder="1" applyAlignment="1" applyProtection="1">
      <alignment horizontal="left"/>
      <protection locked="0"/>
    </xf>
    <xf numFmtId="0" fontId="33" fillId="0" borderId="23" xfId="9" applyFont="1" applyBorder="1" applyAlignment="1" applyProtection="1">
      <alignment horizontal="left"/>
      <protection locked="0"/>
    </xf>
    <xf numFmtId="0" fontId="33" fillId="0" borderId="43" xfId="9" applyFont="1" applyBorder="1" applyAlignment="1" applyProtection="1">
      <alignment horizontal="left"/>
      <protection locked="0"/>
    </xf>
    <xf numFmtId="14" fontId="31" fillId="0" borderId="25" xfId="9" applyNumberFormat="1" applyFont="1" applyBorder="1" applyAlignment="1" applyProtection="1">
      <alignment horizontal="center"/>
      <protection locked="0"/>
    </xf>
    <xf numFmtId="0" fontId="31" fillId="0" borderId="22" xfId="9" applyFont="1" applyBorder="1" applyAlignment="1" applyProtection="1">
      <alignment horizontal="center"/>
      <protection locked="0"/>
    </xf>
    <xf numFmtId="0" fontId="31" fillId="0" borderId="24" xfId="9" applyFont="1" applyBorder="1" applyAlignment="1" applyProtection="1">
      <alignment horizontal="center"/>
      <protection locked="0"/>
    </xf>
    <xf numFmtId="9" fontId="31" fillId="0" borderId="5" xfId="11" applyFont="1" applyBorder="1" applyAlignment="1" applyProtection="1">
      <alignment horizontal="center"/>
      <protection locked="0"/>
    </xf>
    <xf numFmtId="0" fontId="31" fillId="0" borderId="25" xfId="9" applyFont="1" applyBorder="1" applyAlignment="1" applyProtection="1">
      <alignment horizontal="center"/>
      <protection locked="0"/>
    </xf>
    <xf numFmtId="0" fontId="31" fillId="0" borderId="5" xfId="9" applyFont="1" applyBorder="1" applyAlignment="1" applyProtection="1">
      <alignment horizontal="center"/>
      <protection locked="0"/>
    </xf>
    <xf numFmtId="0" fontId="31" fillId="0" borderId="25" xfId="9" applyFont="1" applyBorder="1" applyAlignment="1" applyProtection="1">
      <protection locked="0"/>
    </xf>
    <xf numFmtId="0" fontId="31" fillId="0" borderId="22" xfId="9" applyFont="1" applyBorder="1" applyAlignment="1" applyProtection="1">
      <protection locked="0"/>
    </xf>
    <xf numFmtId="0" fontId="31" fillId="0" borderId="24" xfId="9" applyFont="1" applyBorder="1" applyAlignment="1" applyProtection="1">
      <protection locked="0"/>
    </xf>
    <xf numFmtId="0" fontId="31" fillId="0" borderId="25" xfId="9" applyFont="1" applyBorder="1" applyAlignment="1" applyProtection="1">
      <alignment wrapText="1"/>
      <protection locked="0"/>
    </xf>
    <xf numFmtId="0" fontId="31" fillId="0" borderId="22" xfId="9" applyFont="1" applyBorder="1" applyAlignment="1" applyProtection="1">
      <alignment wrapText="1"/>
      <protection locked="0"/>
    </xf>
    <xf numFmtId="0" fontId="31" fillId="0" borderId="24" xfId="9" applyFont="1" applyBorder="1" applyAlignment="1" applyProtection="1">
      <alignment wrapText="1"/>
      <protection locked="0"/>
    </xf>
    <xf numFmtId="169" fontId="28" fillId="0" borderId="25" xfId="9" applyNumberFormat="1" applyFont="1" applyBorder="1" applyAlignment="1" applyProtection="1">
      <protection locked="0"/>
    </xf>
    <xf numFmtId="169" fontId="28" fillId="0" borderId="22" xfId="9" applyNumberFormat="1" applyFont="1" applyBorder="1" applyAlignment="1" applyProtection="1">
      <protection locked="0"/>
    </xf>
    <xf numFmtId="169" fontId="28" fillId="0" borderId="24" xfId="9" applyNumberFormat="1" applyFont="1" applyBorder="1" applyAlignment="1" applyProtection="1">
      <protection locked="0"/>
    </xf>
    <xf numFmtId="14" fontId="31" fillId="0" borderId="25" xfId="9" applyNumberFormat="1" applyFont="1" applyBorder="1" applyAlignment="1" applyProtection="1">
      <alignment horizontal="left"/>
      <protection locked="0"/>
    </xf>
    <xf numFmtId="0" fontId="31" fillId="0" borderId="22" xfId="9" applyFont="1" applyBorder="1" applyAlignment="1" applyProtection="1">
      <alignment horizontal="left"/>
      <protection locked="0"/>
    </xf>
    <xf numFmtId="0" fontId="31" fillId="0" borderId="24" xfId="9" applyFont="1" applyBorder="1" applyAlignment="1" applyProtection="1">
      <alignment horizontal="left"/>
      <protection locked="0"/>
    </xf>
    <xf numFmtId="167" fontId="50" fillId="0" borderId="23" xfId="3" applyNumberFormat="1" applyFont="1" applyBorder="1" applyAlignment="1" applyProtection="1">
      <alignment horizontal="left"/>
      <protection locked="0"/>
    </xf>
    <xf numFmtId="167" fontId="50" fillId="0" borderId="43" xfId="3" applyNumberFormat="1" applyFont="1" applyBorder="1" applyAlignment="1" applyProtection="1">
      <alignment horizontal="left"/>
      <protection locked="0"/>
    </xf>
    <xf numFmtId="0" fontId="30" fillId="0" borderId="0" xfId="3" applyFont="1" applyBorder="1" applyAlignment="1" applyProtection="1">
      <alignment horizontal="right"/>
      <protection locked="0"/>
    </xf>
    <xf numFmtId="0" fontId="30" fillId="0" borderId="44" xfId="3" applyFont="1" applyBorder="1" applyAlignment="1" applyProtection="1">
      <alignment horizontal="right"/>
      <protection locked="0"/>
    </xf>
    <xf numFmtId="0" fontId="51" fillId="0" borderId="25" xfId="3" applyFont="1" applyBorder="1" applyAlignment="1" applyProtection="1">
      <alignment horizontal="left"/>
      <protection locked="0"/>
    </xf>
    <xf numFmtId="0" fontId="51" fillId="0" borderId="22" xfId="3" applyFont="1" applyBorder="1" applyAlignment="1" applyProtection="1">
      <alignment horizontal="left"/>
      <protection locked="0"/>
    </xf>
    <xf numFmtId="0" fontId="51" fillId="0" borderId="24" xfId="3" applyFont="1" applyBorder="1" applyAlignment="1" applyProtection="1">
      <alignment horizontal="left"/>
      <protection locked="0"/>
    </xf>
    <xf numFmtId="0" fontId="30" fillId="0" borderId="0" xfId="3" applyFont="1" applyBorder="1" applyAlignment="1" applyProtection="1">
      <alignment horizontal="center"/>
      <protection locked="0"/>
    </xf>
    <xf numFmtId="0" fontId="30" fillId="0" borderId="44" xfId="3" applyFont="1" applyBorder="1" applyAlignment="1" applyProtection="1">
      <alignment horizontal="center"/>
      <protection locked="0"/>
    </xf>
    <xf numFmtId="168" fontId="51" fillId="0" borderId="25" xfId="1" applyNumberFormat="1" applyFont="1" applyBorder="1" applyAlignment="1" applyProtection="1">
      <alignment horizontal="left"/>
      <protection locked="0"/>
    </xf>
    <xf numFmtId="168" fontId="51" fillId="0" borderId="22" xfId="1" applyNumberFormat="1" applyFont="1" applyBorder="1" applyAlignment="1" applyProtection="1">
      <alignment horizontal="left"/>
      <protection locked="0"/>
    </xf>
    <xf numFmtId="168" fontId="51" fillId="0" borderId="24" xfId="1" applyNumberFormat="1" applyFont="1" applyBorder="1" applyAlignment="1" applyProtection="1">
      <alignment horizontal="left"/>
      <protection locked="0"/>
    </xf>
    <xf numFmtId="14" fontId="51" fillId="0" borderId="25" xfId="3" applyNumberFormat="1" applyFont="1" applyBorder="1" applyAlignment="1" applyProtection="1">
      <alignment horizontal="left"/>
      <protection locked="0"/>
    </xf>
    <xf numFmtId="14" fontId="51" fillId="0" borderId="22" xfId="3" applyNumberFormat="1" applyFont="1" applyBorder="1" applyAlignment="1" applyProtection="1">
      <alignment horizontal="left"/>
      <protection locked="0"/>
    </xf>
    <xf numFmtId="14" fontId="51" fillId="0" borderId="24" xfId="3" applyNumberFormat="1" applyFont="1" applyBorder="1" applyAlignment="1" applyProtection="1">
      <alignment horizontal="left"/>
      <protection locked="0"/>
    </xf>
    <xf numFmtId="2" fontId="51" fillId="0" borderId="25" xfId="3" applyNumberFormat="1" applyFont="1" applyBorder="1" applyAlignment="1" applyProtection="1">
      <alignment horizontal="left"/>
      <protection locked="0"/>
    </xf>
    <xf numFmtId="2" fontId="51" fillId="0" borderId="22" xfId="3" applyNumberFormat="1" applyFont="1" applyBorder="1" applyAlignment="1" applyProtection="1">
      <alignment horizontal="left"/>
      <protection locked="0"/>
    </xf>
    <xf numFmtId="2" fontId="51" fillId="0" borderId="24" xfId="3" applyNumberFormat="1" applyFont="1" applyBorder="1" applyAlignment="1" applyProtection="1">
      <alignment horizontal="left"/>
      <protection locked="0"/>
    </xf>
    <xf numFmtId="0" fontId="30" fillId="0" borderId="0" xfId="3" applyFont="1" applyBorder="1" applyAlignment="1" applyProtection="1">
      <alignment horizontal="center" vertical="center" wrapText="1"/>
      <protection locked="0"/>
    </xf>
    <xf numFmtId="49" fontId="51" fillId="0" borderId="25" xfId="3" applyNumberFormat="1" applyFont="1" applyBorder="1" applyAlignment="1" applyProtection="1">
      <alignment horizontal="left"/>
      <protection locked="0"/>
    </xf>
    <xf numFmtId="49" fontId="51" fillId="0" borderId="22" xfId="3" applyNumberFormat="1" applyFont="1" applyBorder="1" applyAlignment="1" applyProtection="1">
      <alignment horizontal="left"/>
      <protection locked="0"/>
    </xf>
    <xf numFmtId="49" fontId="51" fillId="0" borderId="24" xfId="3" applyNumberFormat="1" applyFont="1" applyBorder="1" applyAlignment="1" applyProtection="1">
      <alignment horizontal="left"/>
      <protection locked="0"/>
    </xf>
    <xf numFmtId="44" fontId="51" fillId="0" borderId="25" xfId="3" applyNumberFormat="1" applyFont="1" applyBorder="1" applyAlignment="1" applyProtection="1">
      <alignment horizontal="left"/>
      <protection locked="0"/>
    </xf>
    <xf numFmtId="44" fontId="51" fillId="0" borderId="22" xfId="3" applyNumberFormat="1" applyFont="1" applyBorder="1" applyAlignment="1" applyProtection="1">
      <alignment horizontal="left"/>
      <protection locked="0"/>
    </xf>
    <xf numFmtId="44" fontId="51" fillId="0" borderId="24" xfId="3" applyNumberFormat="1" applyFont="1" applyBorder="1" applyAlignment="1" applyProtection="1">
      <alignment horizontal="left"/>
      <protection locked="0"/>
    </xf>
    <xf numFmtId="10" fontId="51" fillId="0" borderId="25" xfId="3" applyNumberFormat="1" applyFont="1" applyBorder="1" applyAlignment="1" applyProtection="1">
      <alignment horizontal="left"/>
      <protection locked="0"/>
    </xf>
    <xf numFmtId="10" fontId="51" fillId="0" borderId="22" xfId="3" applyNumberFormat="1" applyFont="1" applyBorder="1" applyAlignment="1" applyProtection="1">
      <alignment horizontal="left"/>
      <protection locked="0"/>
    </xf>
    <xf numFmtId="10" fontId="51" fillId="0" borderId="24" xfId="3" applyNumberFormat="1" applyFont="1" applyBorder="1" applyAlignment="1" applyProtection="1">
      <alignment horizontal="left"/>
      <protection locked="0"/>
    </xf>
    <xf numFmtId="44" fontId="51" fillId="0" borderId="25" xfId="3" applyNumberFormat="1" applyFont="1" applyBorder="1" applyAlignment="1" applyProtection="1">
      <alignment horizontal="center"/>
    </xf>
    <xf numFmtId="44" fontId="51" fillId="0" borderId="22" xfId="3" applyNumberFormat="1" applyFont="1" applyBorder="1" applyAlignment="1" applyProtection="1">
      <alignment horizontal="center"/>
    </xf>
    <xf numFmtId="44" fontId="51" fillId="0" borderId="24" xfId="3" applyNumberFormat="1" applyFont="1" applyBorder="1" applyAlignment="1" applyProtection="1">
      <alignment horizontal="center"/>
    </xf>
    <xf numFmtId="0" fontId="30" fillId="0" borderId="11" xfId="3" applyFont="1" applyBorder="1" applyAlignment="1" applyProtection="1">
      <alignment horizontal="right"/>
      <protection locked="0"/>
    </xf>
    <xf numFmtId="169" fontId="51" fillId="0" borderId="25" xfId="3" applyNumberFormat="1" applyFont="1" applyBorder="1" applyAlignment="1" applyProtection="1">
      <alignment horizontal="left"/>
      <protection locked="0"/>
    </xf>
    <xf numFmtId="169" fontId="51" fillId="0" borderId="22" xfId="3" applyNumberFormat="1" applyFont="1" applyBorder="1" applyAlignment="1" applyProtection="1">
      <alignment horizontal="left"/>
      <protection locked="0"/>
    </xf>
    <xf numFmtId="169" fontId="51" fillId="0" borderId="24" xfId="3" applyNumberFormat="1" applyFont="1" applyBorder="1" applyAlignment="1" applyProtection="1">
      <alignment horizontal="left"/>
      <protection locked="0"/>
    </xf>
    <xf numFmtId="167" fontId="6" fillId="0" borderId="20" xfId="0" applyNumberFormat="1" applyFont="1" applyBorder="1" applyAlignment="1" applyProtection="1">
      <alignment horizontal="center"/>
      <protection locked="0"/>
    </xf>
    <xf numFmtId="167" fontId="6" fillId="0" borderId="20" xfId="0" applyNumberFormat="1" applyFont="1" applyBorder="1" applyAlignment="1" applyProtection="1">
      <alignment horizontal="left"/>
      <protection locked="0"/>
    </xf>
    <xf numFmtId="14" fontId="21" fillId="0" borderId="20" xfId="0" applyNumberFormat="1" applyFont="1" applyBorder="1" applyAlignment="1" applyProtection="1">
      <alignment horizontal="center"/>
      <protection locked="0"/>
    </xf>
    <xf numFmtId="14" fontId="0" fillId="0" borderId="20" xfId="0" applyNumberFormat="1" applyBorder="1" applyAlignment="1" applyProtection="1">
      <alignment horizontal="center"/>
      <protection locked="0"/>
    </xf>
    <xf numFmtId="167" fontId="6" fillId="0" borderId="1" xfId="0" applyNumberFormat="1" applyFont="1" applyBorder="1" applyAlignment="1" applyProtection="1">
      <alignment horizontal="left"/>
      <protection locked="0"/>
    </xf>
    <xf numFmtId="167" fontId="6" fillId="0" borderId="1" xfId="0" applyNumberFormat="1" applyFont="1" applyBorder="1" applyAlignment="1" applyProtection="1">
      <alignment horizontal="center"/>
      <protection locked="0"/>
    </xf>
    <xf numFmtId="167" fontId="56" fillId="0" borderId="1" xfId="16" applyNumberFormat="1" applyBorder="1" applyAlignment="1" applyProtection="1">
      <alignment horizontal="left"/>
      <protection locked="0"/>
    </xf>
    <xf numFmtId="14" fontId="0" fillId="0" borderId="20" xfId="0" applyNumberFormat="1" applyBorder="1" applyAlignment="1" applyProtection="1">
      <alignment horizontal="center"/>
    </xf>
    <xf numFmtId="168" fontId="6" fillId="0" borderId="1" xfId="1" applyNumberFormat="1" applyFont="1" applyBorder="1" applyAlignment="1" applyProtection="1">
      <alignment horizontal="left"/>
      <protection locked="0"/>
    </xf>
    <xf numFmtId="168" fontId="21" fillId="0" borderId="1" xfId="1" applyNumberFormat="1" applyFont="1" applyBorder="1" applyAlignment="1" applyProtection="1">
      <alignment horizontal="left"/>
      <protection locked="0"/>
    </xf>
    <xf numFmtId="168" fontId="0" fillId="0" borderId="1" xfId="1" applyNumberFormat="1" applyFont="1" applyBorder="1" applyAlignment="1" applyProtection="1">
      <alignment horizontal="left"/>
      <protection locked="0"/>
    </xf>
    <xf numFmtId="168" fontId="6" fillId="0" borderId="22" xfId="1" applyNumberFormat="1" applyFont="1" applyBorder="1" applyAlignment="1" applyProtection="1">
      <alignment horizontal="left"/>
      <protection locked="0"/>
    </xf>
    <xf numFmtId="168" fontId="21" fillId="0" borderId="22" xfId="1" applyNumberFormat="1" applyFont="1" applyBorder="1" applyAlignment="1" applyProtection="1">
      <alignment horizontal="left"/>
      <protection locked="0"/>
    </xf>
    <xf numFmtId="168" fontId="0" fillId="0" borderId="22" xfId="1" applyNumberFormat="1" applyFont="1" applyBorder="1" applyAlignment="1" applyProtection="1">
      <alignment horizontal="left"/>
      <protection locked="0"/>
    </xf>
    <xf numFmtId="167" fontId="11" fillId="0" borderId="1" xfId="0" applyNumberFormat="1" applyFont="1" applyBorder="1" applyAlignment="1" applyProtection="1">
      <alignment horizontal="left"/>
    </xf>
    <xf numFmtId="0" fontId="0" fillId="0" borderId="1" xfId="0" applyBorder="1" applyAlignment="1" applyProtection="1">
      <alignment horizontal="left"/>
    </xf>
    <xf numFmtId="175" fontId="0" fillId="0" borderId="1" xfId="0" applyNumberFormat="1" applyBorder="1" applyProtection="1"/>
    <xf numFmtId="167" fontId="6" fillId="0" borderId="1" xfId="0" applyNumberFormat="1" applyFont="1" applyBorder="1" applyAlignment="1" applyProtection="1">
      <alignment horizontal="left"/>
    </xf>
    <xf numFmtId="167" fontId="6" fillId="0" borderId="0" xfId="0" applyNumberFormat="1" applyFont="1" applyBorder="1" applyAlignment="1" applyProtection="1">
      <alignment horizontal="left"/>
    </xf>
    <xf numFmtId="167" fontId="6" fillId="0" borderId="1" xfId="0" applyNumberFormat="1" applyFont="1" applyBorder="1" applyAlignment="1" applyProtection="1">
      <alignment horizontal="center"/>
    </xf>
    <xf numFmtId="167" fontId="0" fillId="0" borderId="1" xfId="0" applyNumberFormat="1" applyBorder="1" applyAlignment="1" applyProtection="1">
      <alignment horizontal="center"/>
    </xf>
    <xf numFmtId="0" fontId="6" fillId="0" borderId="0" xfId="0" applyFont="1" applyBorder="1" applyAlignment="1" applyProtection="1">
      <alignment horizontal="right"/>
      <protection locked="0"/>
    </xf>
    <xf numFmtId="0" fontId="6" fillId="0" borderId="0" xfId="0" applyFont="1" applyBorder="1" applyAlignment="1" applyProtection="1">
      <alignment horizontal="right"/>
    </xf>
    <xf numFmtId="169" fontId="21" fillId="0" borderId="1" xfId="0" applyNumberFormat="1" applyFont="1" applyBorder="1" applyAlignment="1" applyProtection="1">
      <alignment horizontal="center"/>
      <protection locked="0"/>
    </xf>
    <xf numFmtId="169" fontId="0" fillId="0" borderId="1" xfId="0" applyNumberFormat="1" applyBorder="1" applyAlignment="1" applyProtection="1">
      <alignment horizontal="center"/>
    </xf>
    <xf numFmtId="167" fontId="6" fillId="0" borderId="22" xfId="0" applyNumberFormat="1" applyFont="1" applyBorder="1" applyAlignment="1" applyProtection="1">
      <alignment horizontal="center"/>
    </xf>
    <xf numFmtId="167" fontId="0" fillId="0" borderId="22" xfId="0" applyNumberFormat="1" applyBorder="1" applyAlignment="1" applyProtection="1">
      <alignment horizontal="center"/>
    </xf>
    <xf numFmtId="0" fontId="24" fillId="0" borderId="25" xfId="0" applyFont="1" applyBorder="1" applyAlignment="1" applyProtection="1">
      <alignment horizontal="center"/>
    </xf>
    <xf numFmtId="0" fontId="24" fillId="0" borderId="22" xfId="0" applyFont="1" applyBorder="1" applyAlignment="1" applyProtection="1">
      <alignment horizontal="center"/>
    </xf>
    <xf numFmtId="0" fontId="24" fillId="0" borderId="24" xfId="0" applyFont="1" applyBorder="1" applyAlignment="1" applyProtection="1">
      <alignment horizontal="center"/>
    </xf>
    <xf numFmtId="0" fontId="6" fillId="0" borderId="41" xfId="0" applyFont="1" applyBorder="1" applyAlignment="1" applyProtection="1">
      <alignment horizontal="center"/>
    </xf>
    <xf numFmtId="0" fontId="6" fillId="0" borderId="23" xfId="0" applyFont="1" applyBorder="1" applyAlignment="1" applyProtection="1">
      <alignment horizontal="center"/>
    </xf>
    <xf numFmtId="0" fontId="24" fillId="0" borderId="25" xfId="0" applyFont="1" applyBorder="1" applyAlignment="1" applyProtection="1">
      <alignment horizontal="center"/>
      <protection locked="0"/>
    </xf>
    <xf numFmtId="0" fontId="24" fillId="0" borderId="22" xfId="0" applyFont="1" applyBorder="1" applyAlignment="1" applyProtection="1">
      <alignment horizontal="center"/>
      <protection locked="0"/>
    </xf>
    <xf numFmtId="0" fontId="24" fillId="0" borderId="24"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11" fillId="0" borderId="1" xfId="0" applyFont="1" applyBorder="1" applyAlignment="1" applyProtection="1">
      <alignment horizontal="left"/>
      <protection locked="0"/>
    </xf>
    <xf numFmtId="0" fontId="0" fillId="0" borderId="1" xfId="0" applyBorder="1" applyAlignment="1" applyProtection="1">
      <alignment horizontal="left"/>
      <protection locked="0"/>
    </xf>
    <xf numFmtId="14" fontId="0" fillId="0" borderId="1" xfId="0" applyNumberFormat="1" applyBorder="1" applyAlignment="1" applyProtection="1">
      <alignment horizontal="center"/>
      <protection locked="0"/>
    </xf>
    <xf numFmtId="167" fontId="6" fillId="0" borderId="20" xfId="0" applyNumberFormat="1" applyFont="1" applyBorder="1" applyAlignment="1" applyProtection="1">
      <alignment horizontal="center"/>
    </xf>
    <xf numFmtId="167" fontId="6" fillId="0" borderId="20" xfId="0" applyNumberFormat="1" applyFont="1" applyBorder="1" applyAlignment="1" applyProtection="1">
      <alignment horizontal="left"/>
    </xf>
    <xf numFmtId="169" fontId="21" fillId="0" borderId="1" xfId="0" applyNumberFormat="1" applyFont="1" applyBorder="1" applyAlignment="1">
      <alignment horizontal="center"/>
    </xf>
  </cellXfs>
  <cellStyles count="17">
    <cellStyle name="Accent1" xfId="2" builtinId="29"/>
    <cellStyle name="Comma" xfId="1" builtinId="3"/>
    <cellStyle name="Comma 2" xfId="4"/>
    <cellStyle name="Comma 2 2" xfId="12"/>
    <cellStyle name="Comma 3" xfId="7"/>
    <cellStyle name="Currency 2" xfId="5"/>
    <cellStyle name="Currency 2 2" xfId="13"/>
    <cellStyle name="Currency 3" xfId="8"/>
    <cellStyle name="Currency 4" xfId="10"/>
    <cellStyle name="Hyperlink" xfId="16" builtinId="8"/>
    <cellStyle name="Normal" xfId="0" builtinId="0"/>
    <cellStyle name="Normal 2" xfId="3"/>
    <cellStyle name="Normal 2 2" xfId="14"/>
    <cellStyle name="Normal 3" xfId="9"/>
    <cellStyle name="Percent 2" xfId="6"/>
    <cellStyle name="Percent 2 2" xfId="15"/>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36635</xdr:colOff>
      <xdr:row>0</xdr:row>
      <xdr:rowOff>183173</xdr:rowOff>
    </xdr:from>
    <xdr:to>
      <xdr:col>2</xdr:col>
      <xdr:colOff>27110</xdr:colOff>
      <xdr:row>2</xdr:row>
      <xdr:rowOff>5129</xdr:rowOff>
    </xdr:to>
    <xdr:pic>
      <xdr:nvPicPr>
        <xdr:cNvPr id="2" name="Picture 1" descr="C:\Users\jamado\Desktop\1 - Copy.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471" t="4639" r="91727" b="92757"/>
        <a:stretch>
          <a:fillRect/>
        </a:stretch>
      </xdr:blipFill>
      <xdr:spPr bwMode="auto">
        <a:xfrm>
          <a:off x="36635" y="183173"/>
          <a:ext cx="305533"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xdr:row>
      <xdr:rowOff>0</xdr:rowOff>
    </xdr:from>
    <xdr:to>
      <xdr:col>34</xdr:col>
      <xdr:colOff>9525</xdr:colOff>
      <xdr:row>11</xdr:row>
      <xdr:rowOff>0</xdr:rowOff>
    </xdr:to>
    <xdr:cxnSp macro="">
      <xdr:nvCxnSpPr>
        <xdr:cNvPr id="3" name="Straight Arrow Connector 72"/>
        <xdr:cNvCxnSpPr>
          <a:cxnSpLocks noChangeShapeType="1"/>
        </xdr:cNvCxnSpPr>
      </xdr:nvCxnSpPr>
      <xdr:spPr bwMode="auto">
        <a:xfrm flipV="1">
          <a:off x="0" y="1457325"/>
          <a:ext cx="6486525"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32</xdr:row>
      <xdr:rowOff>0</xdr:rowOff>
    </xdr:from>
    <xdr:to>
      <xdr:col>34</xdr:col>
      <xdr:colOff>9525</xdr:colOff>
      <xdr:row>32</xdr:row>
      <xdr:rowOff>0</xdr:rowOff>
    </xdr:to>
    <xdr:cxnSp macro="">
      <xdr:nvCxnSpPr>
        <xdr:cNvPr id="4" name="Straight Arrow Connector 74"/>
        <xdr:cNvCxnSpPr>
          <a:cxnSpLocks noChangeShapeType="1"/>
        </xdr:cNvCxnSpPr>
      </xdr:nvCxnSpPr>
      <xdr:spPr bwMode="auto">
        <a:xfrm flipV="1">
          <a:off x="0" y="4229100"/>
          <a:ext cx="6486525"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51</xdr:row>
      <xdr:rowOff>142875</xdr:rowOff>
    </xdr:from>
    <xdr:to>
      <xdr:col>34</xdr:col>
      <xdr:colOff>9525</xdr:colOff>
      <xdr:row>51</xdr:row>
      <xdr:rowOff>142875</xdr:rowOff>
    </xdr:to>
    <xdr:cxnSp macro="">
      <xdr:nvCxnSpPr>
        <xdr:cNvPr id="5" name="Straight Arrow Connector 75"/>
        <xdr:cNvCxnSpPr>
          <a:cxnSpLocks noChangeShapeType="1"/>
        </xdr:cNvCxnSpPr>
      </xdr:nvCxnSpPr>
      <xdr:spPr bwMode="auto">
        <a:xfrm flipV="1">
          <a:off x="0" y="6800850"/>
          <a:ext cx="6486525"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517</xdr:colOff>
      <xdr:row>73</xdr:row>
      <xdr:rowOff>47625</xdr:rowOff>
    </xdr:from>
    <xdr:to>
      <xdr:col>17</xdr:col>
      <xdr:colOff>104224</xdr:colOff>
      <xdr:row>73</xdr:row>
      <xdr:rowOff>47625</xdr:rowOff>
    </xdr:to>
    <xdr:cxnSp macro="">
      <xdr:nvCxnSpPr>
        <xdr:cNvPr id="6" name="Straight Arrow Connector 76"/>
        <xdr:cNvCxnSpPr>
          <a:cxnSpLocks noChangeShapeType="1"/>
        </xdr:cNvCxnSpPr>
      </xdr:nvCxnSpPr>
      <xdr:spPr bwMode="auto">
        <a:xfrm flipV="1">
          <a:off x="517" y="11016029"/>
          <a:ext cx="343013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75</xdr:row>
      <xdr:rowOff>0</xdr:rowOff>
    </xdr:from>
    <xdr:to>
      <xdr:col>17</xdr:col>
      <xdr:colOff>83604</xdr:colOff>
      <xdr:row>75</xdr:row>
      <xdr:rowOff>0</xdr:rowOff>
    </xdr:to>
    <xdr:cxnSp macro="">
      <xdr:nvCxnSpPr>
        <xdr:cNvPr id="7" name="Straight Arrow Connector 77"/>
        <xdr:cNvCxnSpPr>
          <a:cxnSpLocks noChangeShapeType="1"/>
        </xdr:cNvCxnSpPr>
      </xdr:nvCxnSpPr>
      <xdr:spPr bwMode="auto">
        <a:xfrm flipV="1">
          <a:off x="12167" y="11166231"/>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95</xdr:row>
      <xdr:rowOff>47625</xdr:rowOff>
    </xdr:from>
    <xdr:to>
      <xdr:col>17</xdr:col>
      <xdr:colOff>83604</xdr:colOff>
      <xdr:row>95</xdr:row>
      <xdr:rowOff>47625</xdr:rowOff>
    </xdr:to>
    <xdr:cxnSp macro="">
      <xdr:nvCxnSpPr>
        <xdr:cNvPr id="8" name="Straight Arrow Connector 78"/>
        <xdr:cNvCxnSpPr>
          <a:cxnSpLocks noChangeShapeType="1"/>
        </xdr:cNvCxnSpPr>
      </xdr:nvCxnSpPr>
      <xdr:spPr bwMode="auto">
        <a:xfrm flipV="1">
          <a:off x="12167" y="14064029"/>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97</xdr:row>
      <xdr:rowOff>0</xdr:rowOff>
    </xdr:from>
    <xdr:to>
      <xdr:col>17</xdr:col>
      <xdr:colOff>83604</xdr:colOff>
      <xdr:row>97</xdr:row>
      <xdr:rowOff>0</xdr:rowOff>
    </xdr:to>
    <xdr:cxnSp macro="">
      <xdr:nvCxnSpPr>
        <xdr:cNvPr id="9" name="Straight Arrow Connector 79"/>
        <xdr:cNvCxnSpPr>
          <a:cxnSpLocks noChangeShapeType="1"/>
        </xdr:cNvCxnSpPr>
      </xdr:nvCxnSpPr>
      <xdr:spPr bwMode="auto">
        <a:xfrm flipV="1">
          <a:off x="12167" y="14214231"/>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100</xdr:row>
      <xdr:rowOff>47625</xdr:rowOff>
    </xdr:from>
    <xdr:to>
      <xdr:col>17</xdr:col>
      <xdr:colOff>83604</xdr:colOff>
      <xdr:row>100</xdr:row>
      <xdr:rowOff>47625</xdr:rowOff>
    </xdr:to>
    <xdr:cxnSp macro="">
      <xdr:nvCxnSpPr>
        <xdr:cNvPr id="10" name="Straight Arrow Connector 80"/>
        <xdr:cNvCxnSpPr>
          <a:cxnSpLocks noChangeShapeType="1"/>
        </xdr:cNvCxnSpPr>
      </xdr:nvCxnSpPr>
      <xdr:spPr bwMode="auto">
        <a:xfrm flipV="1">
          <a:off x="12167" y="14642856"/>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102</xdr:row>
      <xdr:rowOff>0</xdr:rowOff>
    </xdr:from>
    <xdr:to>
      <xdr:col>17</xdr:col>
      <xdr:colOff>83604</xdr:colOff>
      <xdr:row>102</xdr:row>
      <xdr:rowOff>0</xdr:rowOff>
    </xdr:to>
    <xdr:cxnSp macro="">
      <xdr:nvCxnSpPr>
        <xdr:cNvPr id="11" name="Straight Arrow Connector 81"/>
        <xdr:cNvCxnSpPr>
          <a:cxnSpLocks noChangeShapeType="1"/>
        </xdr:cNvCxnSpPr>
      </xdr:nvCxnSpPr>
      <xdr:spPr bwMode="auto">
        <a:xfrm flipV="1">
          <a:off x="12167" y="14793058"/>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135</xdr:row>
      <xdr:rowOff>47625</xdr:rowOff>
    </xdr:from>
    <xdr:to>
      <xdr:col>17</xdr:col>
      <xdr:colOff>83604</xdr:colOff>
      <xdr:row>135</xdr:row>
      <xdr:rowOff>47625</xdr:rowOff>
    </xdr:to>
    <xdr:cxnSp macro="">
      <xdr:nvCxnSpPr>
        <xdr:cNvPr id="12" name="Straight Arrow Connector 82"/>
        <xdr:cNvCxnSpPr>
          <a:cxnSpLocks noChangeShapeType="1"/>
        </xdr:cNvCxnSpPr>
      </xdr:nvCxnSpPr>
      <xdr:spPr bwMode="auto">
        <a:xfrm flipV="1">
          <a:off x="12167" y="19669125"/>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143</xdr:row>
      <xdr:rowOff>47625</xdr:rowOff>
    </xdr:from>
    <xdr:to>
      <xdr:col>17</xdr:col>
      <xdr:colOff>83604</xdr:colOff>
      <xdr:row>143</xdr:row>
      <xdr:rowOff>47625</xdr:rowOff>
    </xdr:to>
    <xdr:cxnSp macro="">
      <xdr:nvCxnSpPr>
        <xdr:cNvPr id="14" name="Straight Arrow Connector 84"/>
        <xdr:cNvCxnSpPr>
          <a:cxnSpLocks noChangeShapeType="1"/>
        </xdr:cNvCxnSpPr>
      </xdr:nvCxnSpPr>
      <xdr:spPr bwMode="auto">
        <a:xfrm flipV="1">
          <a:off x="12167" y="20687567"/>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145</xdr:row>
      <xdr:rowOff>0</xdr:rowOff>
    </xdr:from>
    <xdr:to>
      <xdr:col>17</xdr:col>
      <xdr:colOff>83604</xdr:colOff>
      <xdr:row>145</xdr:row>
      <xdr:rowOff>0</xdr:rowOff>
    </xdr:to>
    <xdr:cxnSp macro="">
      <xdr:nvCxnSpPr>
        <xdr:cNvPr id="15" name="Straight Arrow Connector 85"/>
        <xdr:cNvCxnSpPr>
          <a:cxnSpLocks noChangeShapeType="1"/>
        </xdr:cNvCxnSpPr>
      </xdr:nvCxnSpPr>
      <xdr:spPr bwMode="auto">
        <a:xfrm flipV="1">
          <a:off x="12167" y="20837769"/>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151</xdr:row>
      <xdr:rowOff>47625</xdr:rowOff>
    </xdr:from>
    <xdr:to>
      <xdr:col>17</xdr:col>
      <xdr:colOff>83604</xdr:colOff>
      <xdr:row>151</xdr:row>
      <xdr:rowOff>47625</xdr:rowOff>
    </xdr:to>
    <xdr:cxnSp macro="">
      <xdr:nvCxnSpPr>
        <xdr:cNvPr id="16" name="Straight Arrow Connector 86"/>
        <xdr:cNvCxnSpPr>
          <a:cxnSpLocks noChangeShapeType="1"/>
        </xdr:cNvCxnSpPr>
      </xdr:nvCxnSpPr>
      <xdr:spPr bwMode="auto">
        <a:xfrm flipV="1">
          <a:off x="12167" y="21852548"/>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153</xdr:row>
      <xdr:rowOff>0</xdr:rowOff>
    </xdr:from>
    <xdr:to>
      <xdr:col>17</xdr:col>
      <xdr:colOff>83604</xdr:colOff>
      <xdr:row>153</xdr:row>
      <xdr:rowOff>0</xdr:rowOff>
    </xdr:to>
    <xdr:cxnSp macro="">
      <xdr:nvCxnSpPr>
        <xdr:cNvPr id="17" name="Straight Arrow Connector 87"/>
        <xdr:cNvCxnSpPr>
          <a:cxnSpLocks noChangeShapeType="1"/>
        </xdr:cNvCxnSpPr>
      </xdr:nvCxnSpPr>
      <xdr:spPr bwMode="auto">
        <a:xfrm flipV="1">
          <a:off x="12167" y="22002750"/>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163</xdr:row>
      <xdr:rowOff>47625</xdr:rowOff>
    </xdr:from>
    <xdr:to>
      <xdr:col>17</xdr:col>
      <xdr:colOff>83604</xdr:colOff>
      <xdr:row>163</xdr:row>
      <xdr:rowOff>47625</xdr:rowOff>
    </xdr:to>
    <xdr:cxnSp macro="">
      <xdr:nvCxnSpPr>
        <xdr:cNvPr id="18" name="Straight Arrow Connector 88"/>
        <xdr:cNvCxnSpPr>
          <a:cxnSpLocks noChangeShapeType="1"/>
        </xdr:cNvCxnSpPr>
      </xdr:nvCxnSpPr>
      <xdr:spPr bwMode="auto">
        <a:xfrm flipV="1">
          <a:off x="12167" y="23332587"/>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164</xdr:row>
      <xdr:rowOff>146538</xdr:rowOff>
    </xdr:from>
    <xdr:to>
      <xdr:col>17</xdr:col>
      <xdr:colOff>83604</xdr:colOff>
      <xdr:row>164</xdr:row>
      <xdr:rowOff>146538</xdr:rowOff>
    </xdr:to>
    <xdr:cxnSp macro="">
      <xdr:nvCxnSpPr>
        <xdr:cNvPr id="19" name="Straight Arrow Connector 89"/>
        <xdr:cNvCxnSpPr>
          <a:cxnSpLocks noChangeShapeType="1"/>
        </xdr:cNvCxnSpPr>
      </xdr:nvCxnSpPr>
      <xdr:spPr bwMode="auto">
        <a:xfrm flipV="1">
          <a:off x="12167" y="23482788"/>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198</xdr:row>
      <xdr:rowOff>0</xdr:rowOff>
    </xdr:from>
    <xdr:to>
      <xdr:col>34</xdr:col>
      <xdr:colOff>9525</xdr:colOff>
      <xdr:row>198</xdr:row>
      <xdr:rowOff>0</xdr:rowOff>
    </xdr:to>
    <xdr:cxnSp macro="">
      <xdr:nvCxnSpPr>
        <xdr:cNvPr id="20" name="Straight Arrow Connector 91"/>
        <xdr:cNvCxnSpPr>
          <a:cxnSpLocks noChangeShapeType="1"/>
        </xdr:cNvCxnSpPr>
      </xdr:nvCxnSpPr>
      <xdr:spPr bwMode="auto">
        <a:xfrm flipV="1">
          <a:off x="0" y="24126825"/>
          <a:ext cx="6486525"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158</xdr:row>
      <xdr:rowOff>47625</xdr:rowOff>
    </xdr:from>
    <xdr:to>
      <xdr:col>17</xdr:col>
      <xdr:colOff>83604</xdr:colOff>
      <xdr:row>158</xdr:row>
      <xdr:rowOff>47625</xdr:rowOff>
    </xdr:to>
    <xdr:cxnSp macro="">
      <xdr:nvCxnSpPr>
        <xdr:cNvPr id="21" name="Straight Arrow Connector 86"/>
        <xdr:cNvCxnSpPr>
          <a:cxnSpLocks noChangeShapeType="1"/>
        </xdr:cNvCxnSpPr>
      </xdr:nvCxnSpPr>
      <xdr:spPr bwMode="auto">
        <a:xfrm flipV="1">
          <a:off x="12167" y="22775740"/>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160</xdr:row>
      <xdr:rowOff>0</xdr:rowOff>
    </xdr:from>
    <xdr:to>
      <xdr:col>17</xdr:col>
      <xdr:colOff>83604</xdr:colOff>
      <xdr:row>160</xdr:row>
      <xdr:rowOff>0</xdr:rowOff>
    </xdr:to>
    <xdr:cxnSp macro="">
      <xdr:nvCxnSpPr>
        <xdr:cNvPr id="22" name="Straight Arrow Connector 87"/>
        <xdr:cNvCxnSpPr>
          <a:cxnSpLocks noChangeShapeType="1"/>
        </xdr:cNvCxnSpPr>
      </xdr:nvCxnSpPr>
      <xdr:spPr bwMode="auto">
        <a:xfrm flipV="1">
          <a:off x="12167" y="22925942"/>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10700</xdr:colOff>
      <xdr:row>137</xdr:row>
      <xdr:rowOff>2198</xdr:rowOff>
    </xdr:from>
    <xdr:to>
      <xdr:col>17</xdr:col>
      <xdr:colOff>82137</xdr:colOff>
      <xdr:row>137</xdr:row>
      <xdr:rowOff>2198</xdr:rowOff>
    </xdr:to>
    <xdr:cxnSp macro="">
      <xdr:nvCxnSpPr>
        <xdr:cNvPr id="24" name="Straight Arrow Connector 82"/>
        <xdr:cNvCxnSpPr>
          <a:cxnSpLocks noChangeShapeType="1"/>
        </xdr:cNvCxnSpPr>
      </xdr:nvCxnSpPr>
      <xdr:spPr bwMode="auto">
        <a:xfrm flipV="1">
          <a:off x="10700" y="19821525"/>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200"/>
  <sheetViews>
    <sheetView showGridLines="0" tabSelected="1" zoomScale="130" zoomScaleNormal="130" zoomScaleSheetLayoutView="145" workbookViewId="0">
      <selection activeCell="B13" sqref="B13:C13"/>
    </sheetView>
  </sheetViews>
  <sheetFormatPr defaultColWidth="2.85546875" defaultRowHeight="15"/>
  <cols>
    <col min="1" max="1" width="1.85546875" style="116" customWidth="1"/>
    <col min="2" max="2" width="2.85546875" style="116" customWidth="1"/>
    <col min="3" max="3" width="3.42578125" style="116" customWidth="1"/>
    <col min="4" max="4" width="3.5703125" style="116" customWidth="1"/>
    <col min="5" max="7" width="2.85546875" style="116" customWidth="1"/>
    <col min="8" max="8" width="3.42578125" style="116" customWidth="1"/>
    <col min="9" max="13" width="2.85546875" style="116" customWidth="1"/>
    <col min="14" max="14" width="3.140625" style="116" customWidth="1"/>
    <col min="15" max="15" width="2.85546875" style="116" customWidth="1"/>
    <col min="16" max="16" width="3.28515625" style="116" customWidth="1"/>
    <col min="17" max="17" width="2.85546875" style="116" customWidth="1"/>
    <col min="18" max="18" width="3.28515625" style="116" customWidth="1"/>
    <col min="19" max="25" width="2.85546875" style="116" customWidth="1"/>
    <col min="26" max="26" width="2.42578125" style="116" customWidth="1"/>
    <col min="27" max="29" width="3.5703125" style="116" customWidth="1"/>
    <col min="30" max="30" width="3.42578125" style="116" customWidth="1"/>
    <col min="31" max="31" width="4" style="116" customWidth="1"/>
    <col min="32" max="32" width="3.140625" style="116" customWidth="1"/>
    <col min="33" max="33" width="2.85546875" style="116" customWidth="1"/>
    <col min="34" max="34" width="1.140625" style="116" customWidth="1"/>
    <col min="35" max="256" width="2.85546875" style="116"/>
    <col min="257" max="257" width="1.85546875" style="116" customWidth="1"/>
    <col min="258" max="263" width="2.85546875" style="116" customWidth="1"/>
    <col min="264" max="264" width="3.42578125" style="116" customWidth="1"/>
    <col min="265" max="269" width="2.85546875" style="116" customWidth="1"/>
    <col min="270" max="270" width="3.140625" style="116" customWidth="1"/>
    <col min="271" max="271" width="2.85546875" style="116" customWidth="1"/>
    <col min="272" max="272" width="3" style="116" customWidth="1"/>
    <col min="273" max="273" width="2.85546875" style="116" customWidth="1"/>
    <col min="274" max="274" width="3.28515625" style="116" customWidth="1"/>
    <col min="275" max="287" width="2.85546875" style="116" customWidth="1"/>
    <col min="288" max="288" width="6.28515625" style="116" customWidth="1"/>
    <col min="289" max="289" width="2.85546875" style="116" customWidth="1"/>
    <col min="290" max="290" width="2.28515625" style="116" customWidth="1"/>
    <col min="291" max="512" width="2.85546875" style="116"/>
    <col min="513" max="513" width="1.85546875" style="116" customWidth="1"/>
    <col min="514" max="519" width="2.85546875" style="116" customWidth="1"/>
    <col min="520" max="520" width="3.42578125" style="116" customWidth="1"/>
    <col min="521" max="525" width="2.85546875" style="116" customWidth="1"/>
    <col min="526" max="526" width="3.140625" style="116" customWidth="1"/>
    <col min="527" max="527" width="2.85546875" style="116" customWidth="1"/>
    <col min="528" max="528" width="3" style="116" customWidth="1"/>
    <col min="529" max="529" width="2.85546875" style="116" customWidth="1"/>
    <col min="530" max="530" width="3.28515625" style="116" customWidth="1"/>
    <col min="531" max="543" width="2.85546875" style="116" customWidth="1"/>
    <col min="544" max="544" width="6.28515625" style="116" customWidth="1"/>
    <col min="545" max="545" width="2.85546875" style="116" customWidth="1"/>
    <col min="546" max="546" width="2.28515625" style="116" customWidth="1"/>
    <col min="547" max="768" width="2.85546875" style="116"/>
    <col min="769" max="769" width="1.85546875" style="116" customWidth="1"/>
    <col min="770" max="775" width="2.85546875" style="116" customWidth="1"/>
    <col min="776" max="776" width="3.42578125" style="116" customWidth="1"/>
    <col min="777" max="781" width="2.85546875" style="116" customWidth="1"/>
    <col min="782" max="782" width="3.140625" style="116" customWidth="1"/>
    <col min="783" max="783" width="2.85546875" style="116" customWidth="1"/>
    <col min="784" max="784" width="3" style="116" customWidth="1"/>
    <col min="785" max="785" width="2.85546875" style="116" customWidth="1"/>
    <col min="786" max="786" width="3.28515625" style="116" customWidth="1"/>
    <col min="787" max="799" width="2.85546875" style="116" customWidth="1"/>
    <col min="800" max="800" width="6.28515625" style="116" customWidth="1"/>
    <col min="801" max="801" width="2.85546875" style="116" customWidth="1"/>
    <col min="802" max="802" width="2.28515625" style="116" customWidth="1"/>
    <col min="803" max="1024" width="2.85546875" style="116"/>
    <col min="1025" max="1025" width="1.85546875" style="116" customWidth="1"/>
    <col min="1026" max="1031" width="2.85546875" style="116" customWidth="1"/>
    <col min="1032" max="1032" width="3.42578125" style="116" customWidth="1"/>
    <col min="1033" max="1037" width="2.85546875" style="116" customWidth="1"/>
    <col min="1038" max="1038" width="3.140625" style="116" customWidth="1"/>
    <col min="1039" max="1039" width="2.85546875" style="116" customWidth="1"/>
    <col min="1040" max="1040" width="3" style="116" customWidth="1"/>
    <col min="1041" max="1041" width="2.85546875" style="116" customWidth="1"/>
    <col min="1042" max="1042" width="3.28515625" style="116" customWidth="1"/>
    <col min="1043" max="1055" width="2.85546875" style="116" customWidth="1"/>
    <col min="1056" max="1056" width="6.28515625" style="116" customWidth="1"/>
    <col min="1057" max="1057" width="2.85546875" style="116" customWidth="1"/>
    <col min="1058" max="1058" width="2.28515625" style="116" customWidth="1"/>
    <col min="1059" max="1280" width="2.85546875" style="116"/>
    <col min="1281" max="1281" width="1.85546875" style="116" customWidth="1"/>
    <col min="1282" max="1287" width="2.85546875" style="116" customWidth="1"/>
    <col min="1288" max="1288" width="3.42578125" style="116" customWidth="1"/>
    <col min="1289" max="1293" width="2.85546875" style="116" customWidth="1"/>
    <col min="1294" max="1294" width="3.140625" style="116" customWidth="1"/>
    <col min="1295" max="1295" width="2.85546875" style="116" customWidth="1"/>
    <col min="1296" max="1296" width="3" style="116" customWidth="1"/>
    <col min="1297" max="1297" width="2.85546875" style="116" customWidth="1"/>
    <col min="1298" max="1298" width="3.28515625" style="116" customWidth="1"/>
    <col min="1299" max="1311" width="2.85546875" style="116" customWidth="1"/>
    <col min="1312" max="1312" width="6.28515625" style="116" customWidth="1"/>
    <col min="1313" max="1313" width="2.85546875" style="116" customWidth="1"/>
    <col min="1314" max="1314" width="2.28515625" style="116" customWidth="1"/>
    <col min="1315" max="1536" width="2.85546875" style="116"/>
    <col min="1537" max="1537" width="1.85546875" style="116" customWidth="1"/>
    <col min="1538" max="1543" width="2.85546875" style="116" customWidth="1"/>
    <col min="1544" max="1544" width="3.42578125" style="116" customWidth="1"/>
    <col min="1545" max="1549" width="2.85546875" style="116" customWidth="1"/>
    <col min="1550" max="1550" width="3.140625" style="116" customWidth="1"/>
    <col min="1551" max="1551" width="2.85546875" style="116" customWidth="1"/>
    <col min="1552" max="1552" width="3" style="116" customWidth="1"/>
    <col min="1553" max="1553" width="2.85546875" style="116" customWidth="1"/>
    <col min="1554" max="1554" width="3.28515625" style="116" customWidth="1"/>
    <col min="1555" max="1567" width="2.85546875" style="116" customWidth="1"/>
    <col min="1568" max="1568" width="6.28515625" style="116" customWidth="1"/>
    <col min="1569" max="1569" width="2.85546875" style="116" customWidth="1"/>
    <col min="1570" max="1570" width="2.28515625" style="116" customWidth="1"/>
    <col min="1571" max="1792" width="2.85546875" style="116"/>
    <col min="1793" max="1793" width="1.85546875" style="116" customWidth="1"/>
    <col min="1794" max="1799" width="2.85546875" style="116" customWidth="1"/>
    <col min="1800" max="1800" width="3.42578125" style="116" customWidth="1"/>
    <col min="1801" max="1805" width="2.85546875" style="116" customWidth="1"/>
    <col min="1806" max="1806" width="3.140625" style="116" customWidth="1"/>
    <col min="1807" max="1807" width="2.85546875" style="116" customWidth="1"/>
    <col min="1808" max="1808" width="3" style="116" customWidth="1"/>
    <col min="1809" max="1809" width="2.85546875" style="116" customWidth="1"/>
    <col min="1810" max="1810" width="3.28515625" style="116" customWidth="1"/>
    <col min="1811" max="1823" width="2.85546875" style="116" customWidth="1"/>
    <col min="1824" max="1824" width="6.28515625" style="116" customWidth="1"/>
    <col min="1825" max="1825" width="2.85546875" style="116" customWidth="1"/>
    <col min="1826" max="1826" width="2.28515625" style="116" customWidth="1"/>
    <col min="1827" max="2048" width="2.85546875" style="116"/>
    <col min="2049" max="2049" width="1.85546875" style="116" customWidth="1"/>
    <col min="2050" max="2055" width="2.85546875" style="116" customWidth="1"/>
    <col min="2056" max="2056" width="3.42578125" style="116" customWidth="1"/>
    <col min="2057" max="2061" width="2.85546875" style="116" customWidth="1"/>
    <col min="2062" max="2062" width="3.140625" style="116" customWidth="1"/>
    <col min="2063" max="2063" width="2.85546875" style="116" customWidth="1"/>
    <col min="2064" max="2064" width="3" style="116" customWidth="1"/>
    <col min="2065" max="2065" width="2.85546875" style="116" customWidth="1"/>
    <col min="2066" max="2066" width="3.28515625" style="116" customWidth="1"/>
    <col min="2067" max="2079" width="2.85546875" style="116" customWidth="1"/>
    <col min="2080" max="2080" width="6.28515625" style="116" customWidth="1"/>
    <col min="2081" max="2081" width="2.85546875" style="116" customWidth="1"/>
    <col min="2082" max="2082" width="2.28515625" style="116" customWidth="1"/>
    <col min="2083" max="2304" width="2.85546875" style="116"/>
    <col min="2305" max="2305" width="1.85546875" style="116" customWidth="1"/>
    <col min="2306" max="2311" width="2.85546875" style="116" customWidth="1"/>
    <col min="2312" max="2312" width="3.42578125" style="116" customWidth="1"/>
    <col min="2313" max="2317" width="2.85546875" style="116" customWidth="1"/>
    <col min="2318" max="2318" width="3.140625" style="116" customWidth="1"/>
    <col min="2319" max="2319" width="2.85546875" style="116" customWidth="1"/>
    <col min="2320" max="2320" width="3" style="116" customWidth="1"/>
    <col min="2321" max="2321" width="2.85546875" style="116" customWidth="1"/>
    <col min="2322" max="2322" width="3.28515625" style="116" customWidth="1"/>
    <col min="2323" max="2335" width="2.85546875" style="116" customWidth="1"/>
    <col min="2336" max="2336" width="6.28515625" style="116" customWidth="1"/>
    <col min="2337" max="2337" width="2.85546875" style="116" customWidth="1"/>
    <col min="2338" max="2338" width="2.28515625" style="116" customWidth="1"/>
    <col min="2339" max="2560" width="2.85546875" style="116"/>
    <col min="2561" max="2561" width="1.85546875" style="116" customWidth="1"/>
    <col min="2562" max="2567" width="2.85546875" style="116" customWidth="1"/>
    <col min="2568" max="2568" width="3.42578125" style="116" customWidth="1"/>
    <col min="2569" max="2573" width="2.85546875" style="116" customWidth="1"/>
    <col min="2574" max="2574" width="3.140625" style="116" customWidth="1"/>
    <col min="2575" max="2575" width="2.85546875" style="116" customWidth="1"/>
    <col min="2576" max="2576" width="3" style="116" customWidth="1"/>
    <col min="2577" max="2577" width="2.85546875" style="116" customWidth="1"/>
    <col min="2578" max="2578" width="3.28515625" style="116" customWidth="1"/>
    <col min="2579" max="2591" width="2.85546875" style="116" customWidth="1"/>
    <col min="2592" max="2592" width="6.28515625" style="116" customWidth="1"/>
    <col min="2593" max="2593" width="2.85546875" style="116" customWidth="1"/>
    <col min="2594" max="2594" width="2.28515625" style="116" customWidth="1"/>
    <col min="2595" max="2816" width="2.85546875" style="116"/>
    <col min="2817" max="2817" width="1.85546875" style="116" customWidth="1"/>
    <col min="2818" max="2823" width="2.85546875" style="116" customWidth="1"/>
    <col min="2824" max="2824" width="3.42578125" style="116" customWidth="1"/>
    <col min="2825" max="2829" width="2.85546875" style="116" customWidth="1"/>
    <col min="2830" max="2830" width="3.140625" style="116" customWidth="1"/>
    <col min="2831" max="2831" width="2.85546875" style="116" customWidth="1"/>
    <col min="2832" max="2832" width="3" style="116" customWidth="1"/>
    <col min="2833" max="2833" width="2.85546875" style="116" customWidth="1"/>
    <col min="2834" max="2834" width="3.28515625" style="116" customWidth="1"/>
    <col min="2835" max="2847" width="2.85546875" style="116" customWidth="1"/>
    <col min="2848" max="2848" width="6.28515625" style="116" customWidth="1"/>
    <col min="2849" max="2849" width="2.85546875" style="116" customWidth="1"/>
    <col min="2850" max="2850" width="2.28515625" style="116" customWidth="1"/>
    <col min="2851" max="3072" width="2.85546875" style="116"/>
    <col min="3073" max="3073" width="1.85546875" style="116" customWidth="1"/>
    <col min="3074" max="3079" width="2.85546875" style="116" customWidth="1"/>
    <col min="3080" max="3080" width="3.42578125" style="116" customWidth="1"/>
    <col min="3081" max="3085" width="2.85546875" style="116" customWidth="1"/>
    <col min="3086" max="3086" width="3.140625" style="116" customWidth="1"/>
    <col min="3087" max="3087" width="2.85546875" style="116" customWidth="1"/>
    <col min="3088" max="3088" width="3" style="116" customWidth="1"/>
    <col min="3089" max="3089" width="2.85546875" style="116" customWidth="1"/>
    <col min="3090" max="3090" width="3.28515625" style="116" customWidth="1"/>
    <col min="3091" max="3103" width="2.85546875" style="116" customWidth="1"/>
    <col min="3104" max="3104" width="6.28515625" style="116" customWidth="1"/>
    <col min="3105" max="3105" width="2.85546875" style="116" customWidth="1"/>
    <col min="3106" max="3106" width="2.28515625" style="116" customWidth="1"/>
    <col min="3107" max="3328" width="2.85546875" style="116"/>
    <col min="3329" max="3329" width="1.85546875" style="116" customWidth="1"/>
    <col min="3330" max="3335" width="2.85546875" style="116" customWidth="1"/>
    <col min="3336" max="3336" width="3.42578125" style="116" customWidth="1"/>
    <col min="3337" max="3341" width="2.85546875" style="116" customWidth="1"/>
    <col min="3342" max="3342" width="3.140625" style="116" customWidth="1"/>
    <col min="3343" max="3343" width="2.85546875" style="116" customWidth="1"/>
    <col min="3344" max="3344" width="3" style="116" customWidth="1"/>
    <col min="3345" max="3345" width="2.85546875" style="116" customWidth="1"/>
    <col min="3346" max="3346" width="3.28515625" style="116" customWidth="1"/>
    <col min="3347" max="3359" width="2.85546875" style="116" customWidth="1"/>
    <col min="3360" max="3360" width="6.28515625" style="116" customWidth="1"/>
    <col min="3361" max="3361" width="2.85546875" style="116" customWidth="1"/>
    <col min="3362" max="3362" width="2.28515625" style="116" customWidth="1"/>
    <col min="3363" max="3584" width="2.85546875" style="116"/>
    <col min="3585" max="3585" width="1.85546875" style="116" customWidth="1"/>
    <col min="3586" max="3591" width="2.85546875" style="116" customWidth="1"/>
    <col min="3592" max="3592" width="3.42578125" style="116" customWidth="1"/>
    <col min="3593" max="3597" width="2.85546875" style="116" customWidth="1"/>
    <col min="3598" max="3598" width="3.140625" style="116" customWidth="1"/>
    <col min="3599" max="3599" width="2.85546875" style="116" customWidth="1"/>
    <col min="3600" max="3600" width="3" style="116" customWidth="1"/>
    <col min="3601" max="3601" width="2.85546875" style="116" customWidth="1"/>
    <col min="3602" max="3602" width="3.28515625" style="116" customWidth="1"/>
    <col min="3603" max="3615" width="2.85546875" style="116" customWidth="1"/>
    <col min="3616" max="3616" width="6.28515625" style="116" customWidth="1"/>
    <col min="3617" max="3617" width="2.85546875" style="116" customWidth="1"/>
    <col min="3618" max="3618" width="2.28515625" style="116" customWidth="1"/>
    <col min="3619" max="3840" width="2.85546875" style="116"/>
    <col min="3841" max="3841" width="1.85546875" style="116" customWidth="1"/>
    <col min="3842" max="3847" width="2.85546875" style="116" customWidth="1"/>
    <col min="3848" max="3848" width="3.42578125" style="116" customWidth="1"/>
    <col min="3849" max="3853" width="2.85546875" style="116" customWidth="1"/>
    <col min="3854" max="3854" width="3.140625" style="116" customWidth="1"/>
    <col min="3855" max="3855" width="2.85546875" style="116" customWidth="1"/>
    <col min="3856" max="3856" width="3" style="116" customWidth="1"/>
    <col min="3857" max="3857" width="2.85546875" style="116" customWidth="1"/>
    <col min="3858" max="3858" width="3.28515625" style="116" customWidth="1"/>
    <col min="3859" max="3871" width="2.85546875" style="116" customWidth="1"/>
    <col min="3872" max="3872" width="6.28515625" style="116" customWidth="1"/>
    <col min="3873" max="3873" width="2.85546875" style="116" customWidth="1"/>
    <col min="3874" max="3874" width="2.28515625" style="116" customWidth="1"/>
    <col min="3875" max="4096" width="2.85546875" style="116"/>
    <col min="4097" max="4097" width="1.85546875" style="116" customWidth="1"/>
    <col min="4098" max="4103" width="2.85546875" style="116" customWidth="1"/>
    <col min="4104" max="4104" width="3.42578125" style="116" customWidth="1"/>
    <col min="4105" max="4109" width="2.85546875" style="116" customWidth="1"/>
    <col min="4110" max="4110" width="3.140625" style="116" customWidth="1"/>
    <col min="4111" max="4111" width="2.85546875" style="116" customWidth="1"/>
    <col min="4112" max="4112" width="3" style="116" customWidth="1"/>
    <col min="4113" max="4113" width="2.85546875" style="116" customWidth="1"/>
    <col min="4114" max="4114" width="3.28515625" style="116" customWidth="1"/>
    <col min="4115" max="4127" width="2.85546875" style="116" customWidth="1"/>
    <col min="4128" max="4128" width="6.28515625" style="116" customWidth="1"/>
    <col min="4129" max="4129" width="2.85546875" style="116" customWidth="1"/>
    <col min="4130" max="4130" width="2.28515625" style="116" customWidth="1"/>
    <col min="4131" max="4352" width="2.85546875" style="116"/>
    <col min="4353" max="4353" width="1.85546875" style="116" customWidth="1"/>
    <col min="4354" max="4359" width="2.85546875" style="116" customWidth="1"/>
    <col min="4360" max="4360" width="3.42578125" style="116" customWidth="1"/>
    <col min="4361" max="4365" width="2.85546875" style="116" customWidth="1"/>
    <col min="4366" max="4366" width="3.140625" style="116" customWidth="1"/>
    <col min="4367" max="4367" width="2.85546875" style="116" customWidth="1"/>
    <col min="4368" max="4368" width="3" style="116" customWidth="1"/>
    <col min="4369" max="4369" width="2.85546875" style="116" customWidth="1"/>
    <col min="4370" max="4370" width="3.28515625" style="116" customWidth="1"/>
    <col min="4371" max="4383" width="2.85546875" style="116" customWidth="1"/>
    <col min="4384" max="4384" width="6.28515625" style="116" customWidth="1"/>
    <col min="4385" max="4385" width="2.85546875" style="116" customWidth="1"/>
    <col min="4386" max="4386" width="2.28515625" style="116" customWidth="1"/>
    <col min="4387" max="4608" width="2.85546875" style="116"/>
    <col min="4609" max="4609" width="1.85546875" style="116" customWidth="1"/>
    <col min="4610" max="4615" width="2.85546875" style="116" customWidth="1"/>
    <col min="4616" max="4616" width="3.42578125" style="116" customWidth="1"/>
    <col min="4617" max="4621" width="2.85546875" style="116" customWidth="1"/>
    <col min="4622" max="4622" width="3.140625" style="116" customWidth="1"/>
    <col min="4623" max="4623" width="2.85546875" style="116" customWidth="1"/>
    <col min="4624" max="4624" width="3" style="116" customWidth="1"/>
    <col min="4625" max="4625" width="2.85546875" style="116" customWidth="1"/>
    <col min="4626" max="4626" width="3.28515625" style="116" customWidth="1"/>
    <col min="4627" max="4639" width="2.85546875" style="116" customWidth="1"/>
    <col min="4640" max="4640" width="6.28515625" style="116" customWidth="1"/>
    <col min="4641" max="4641" width="2.85546875" style="116" customWidth="1"/>
    <col min="4642" max="4642" width="2.28515625" style="116" customWidth="1"/>
    <col min="4643" max="4864" width="2.85546875" style="116"/>
    <col min="4865" max="4865" width="1.85546875" style="116" customWidth="1"/>
    <col min="4866" max="4871" width="2.85546875" style="116" customWidth="1"/>
    <col min="4872" max="4872" width="3.42578125" style="116" customWidth="1"/>
    <col min="4873" max="4877" width="2.85546875" style="116" customWidth="1"/>
    <col min="4878" max="4878" width="3.140625" style="116" customWidth="1"/>
    <col min="4879" max="4879" width="2.85546875" style="116" customWidth="1"/>
    <col min="4880" max="4880" width="3" style="116" customWidth="1"/>
    <col min="4881" max="4881" width="2.85546875" style="116" customWidth="1"/>
    <col min="4882" max="4882" width="3.28515625" style="116" customWidth="1"/>
    <col min="4883" max="4895" width="2.85546875" style="116" customWidth="1"/>
    <col min="4896" max="4896" width="6.28515625" style="116" customWidth="1"/>
    <col min="4897" max="4897" width="2.85546875" style="116" customWidth="1"/>
    <col min="4898" max="4898" width="2.28515625" style="116" customWidth="1"/>
    <col min="4899" max="5120" width="2.85546875" style="116"/>
    <col min="5121" max="5121" width="1.85546875" style="116" customWidth="1"/>
    <col min="5122" max="5127" width="2.85546875" style="116" customWidth="1"/>
    <col min="5128" max="5128" width="3.42578125" style="116" customWidth="1"/>
    <col min="5129" max="5133" width="2.85546875" style="116" customWidth="1"/>
    <col min="5134" max="5134" width="3.140625" style="116" customWidth="1"/>
    <col min="5135" max="5135" width="2.85546875" style="116" customWidth="1"/>
    <col min="5136" max="5136" width="3" style="116" customWidth="1"/>
    <col min="5137" max="5137" width="2.85546875" style="116" customWidth="1"/>
    <col min="5138" max="5138" width="3.28515625" style="116" customWidth="1"/>
    <col min="5139" max="5151" width="2.85546875" style="116" customWidth="1"/>
    <col min="5152" max="5152" width="6.28515625" style="116" customWidth="1"/>
    <col min="5153" max="5153" width="2.85546875" style="116" customWidth="1"/>
    <col min="5154" max="5154" width="2.28515625" style="116" customWidth="1"/>
    <col min="5155" max="5376" width="2.85546875" style="116"/>
    <col min="5377" max="5377" width="1.85546875" style="116" customWidth="1"/>
    <col min="5378" max="5383" width="2.85546875" style="116" customWidth="1"/>
    <col min="5384" max="5384" width="3.42578125" style="116" customWidth="1"/>
    <col min="5385" max="5389" width="2.85546875" style="116" customWidth="1"/>
    <col min="5390" max="5390" width="3.140625" style="116" customWidth="1"/>
    <col min="5391" max="5391" width="2.85546875" style="116" customWidth="1"/>
    <col min="5392" max="5392" width="3" style="116" customWidth="1"/>
    <col min="5393" max="5393" width="2.85546875" style="116" customWidth="1"/>
    <col min="5394" max="5394" width="3.28515625" style="116" customWidth="1"/>
    <col min="5395" max="5407" width="2.85546875" style="116" customWidth="1"/>
    <col min="5408" max="5408" width="6.28515625" style="116" customWidth="1"/>
    <col min="5409" max="5409" width="2.85546875" style="116" customWidth="1"/>
    <col min="5410" max="5410" width="2.28515625" style="116" customWidth="1"/>
    <col min="5411" max="5632" width="2.85546875" style="116"/>
    <col min="5633" max="5633" width="1.85546875" style="116" customWidth="1"/>
    <col min="5634" max="5639" width="2.85546875" style="116" customWidth="1"/>
    <col min="5640" max="5640" width="3.42578125" style="116" customWidth="1"/>
    <col min="5641" max="5645" width="2.85546875" style="116" customWidth="1"/>
    <col min="5646" max="5646" width="3.140625" style="116" customWidth="1"/>
    <col min="5647" max="5647" width="2.85546875" style="116" customWidth="1"/>
    <col min="5648" max="5648" width="3" style="116" customWidth="1"/>
    <col min="5649" max="5649" width="2.85546875" style="116" customWidth="1"/>
    <col min="5650" max="5650" width="3.28515625" style="116" customWidth="1"/>
    <col min="5651" max="5663" width="2.85546875" style="116" customWidth="1"/>
    <col min="5664" max="5664" width="6.28515625" style="116" customWidth="1"/>
    <col min="5665" max="5665" width="2.85546875" style="116" customWidth="1"/>
    <col min="5666" max="5666" width="2.28515625" style="116" customWidth="1"/>
    <col min="5667" max="5888" width="2.85546875" style="116"/>
    <col min="5889" max="5889" width="1.85546875" style="116" customWidth="1"/>
    <col min="5890" max="5895" width="2.85546875" style="116" customWidth="1"/>
    <col min="5896" max="5896" width="3.42578125" style="116" customWidth="1"/>
    <col min="5897" max="5901" width="2.85546875" style="116" customWidth="1"/>
    <col min="5902" max="5902" width="3.140625" style="116" customWidth="1"/>
    <col min="5903" max="5903" width="2.85546875" style="116" customWidth="1"/>
    <col min="5904" max="5904" width="3" style="116" customWidth="1"/>
    <col min="5905" max="5905" width="2.85546875" style="116" customWidth="1"/>
    <col min="5906" max="5906" width="3.28515625" style="116" customWidth="1"/>
    <col min="5907" max="5919" width="2.85546875" style="116" customWidth="1"/>
    <col min="5920" max="5920" width="6.28515625" style="116" customWidth="1"/>
    <col min="5921" max="5921" width="2.85546875" style="116" customWidth="1"/>
    <col min="5922" max="5922" width="2.28515625" style="116" customWidth="1"/>
    <col min="5923" max="6144" width="2.85546875" style="116"/>
    <col min="6145" max="6145" width="1.85546875" style="116" customWidth="1"/>
    <col min="6146" max="6151" width="2.85546875" style="116" customWidth="1"/>
    <col min="6152" max="6152" width="3.42578125" style="116" customWidth="1"/>
    <col min="6153" max="6157" width="2.85546875" style="116" customWidth="1"/>
    <col min="6158" max="6158" width="3.140625" style="116" customWidth="1"/>
    <col min="6159" max="6159" width="2.85546875" style="116" customWidth="1"/>
    <col min="6160" max="6160" width="3" style="116" customWidth="1"/>
    <col min="6161" max="6161" width="2.85546875" style="116" customWidth="1"/>
    <col min="6162" max="6162" width="3.28515625" style="116" customWidth="1"/>
    <col min="6163" max="6175" width="2.85546875" style="116" customWidth="1"/>
    <col min="6176" max="6176" width="6.28515625" style="116" customWidth="1"/>
    <col min="6177" max="6177" width="2.85546875" style="116" customWidth="1"/>
    <col min="6178" max="6178" width="2.28515625" style="116" customWidth="1"/>
    <col min="6179" max="6400" width="2.85546875" style="116"/>
    <col min="6401" max="6401" width="1.85546875" style="116" customWidth="1"/>
    <col min="6402" max="6407" width="2.85546875" style="116" customWidth="1"/>
    <col min="6408" max="6408" width="3.42578125" style="116" customWidth="1"/>
    <col min="6409" max="6413" width="2.85546875" style="116" customWidth="1"/>
    <col min="6414" max="6414" width="3.140625" style="116" customWidth="1"/>
    <col min="6415" max="6415" width="2.85546875" style="116" customWidth="1"/>
    <col min="6416" max="6416" width="3" style="116" customWidth="1"/>
    <col min="6417" max="6417" width="2.85546875" style="116" customWidth="1"/>
    <col min="6418" max="6418" width="3.28515625" style="116" customWidth="1"/>
    <col min="6419" max="6431" width="2.85546875" style="116" customWidth="1"/>
    <col min="6432" max="6432" width="6.28515625" style="116" customWidth="1"/>
    <col min="6433" max="6433" width="2.85546875" style="116" customWidth="1"/>
    <col min="6434" max="6434" width="2.28515625" style="116" customWidth="1"/>
    <col min="6435" max="6656" width="2.85546875" style="116"/>
    <col min="6657" max="6657" width="1.85546875" style="116" customWidth="1"/>
    <col min="6658" max="6663" width="2.85546875" style="116" customWidth="1"/>
    <col min="6664" max="6664" width="3.42578125" style="116" customWidth="1"/>
    <col min="6665" max="6669" width="2.85546875" style="116" customWidth="1"/>
    <col min="6670" max="6670" width="3.140625" style="116" customWidth="1"/>
    <col min="6671" max="6671" width="2.85546875" style="116" customWidth="1"/>
    <col min="6672" max="6672" width="3" style="116" customWidth="1"/>
    <col min="6673" max="6673" width="2.85546875" style="116" customWidth="1"/>
    <col min="6674" max="6674" width="3.28515625" style="116" customWidth="1"/>
    <col min="6675" max="6687" width="2.85546875" style="116" customWidth="1"/>
    <col min="6688" max="6688" width="6.28515625" style="116" customWidth="1"/>
    <col min="6689" max="6689" width="2.85546875" style="116" customWidth="1"/>
    <col min="6690" max="6690" width="2.28515625" style="116" customWidth="1"/>
    <col min="6691" max="6912" width="2.85546875" style="116"/>
    <col min="6913" max="6913" width="1.85546875" style="116" customWidth="1"/>
    <col min="6914" max="6919" width="2.85546875" style="116" customWidth="1"/>
    <col min="6920" max="6920" width="3.42578125" style="116" customWidth="1"/>
    <col min="6921" max="6925" width="2.85546875" style="116" customWidth="1"/>
    <col min="6926" max="6926" width="3.140625" style="116" customWidth="1"/>
    <col min="6927" max="6927" width="2.85546875" style="116" customWidth="1"/>
    <col min="6928" max="6928" width="3" style="116" customWidth="1"/>
    <col min="6929" max="6929" width="2.85546875" style="116" customWidth="1"/>
    <col min="6930" max="6930" width="3.28515625" style="116" customWidth="1"/>
    <col min="6931" max="6943" width="2.85546875" style="116" customWidth="1"/>
    <col min="6944" max="6944" width="6.28515625" style="116" customWidth="1"/>
    <col min="6945" max="6945" width="2.85546875" style="116" customWidth="1"/>
    <col min="6946" max="6946" width="2.28515625" style="116" customWidth="1"/>
    <col min="6947" max="7168" width="2.85546875" style="116"/>
    <col min="7169" max="7169" width="1.85546875" style="116" customWidth="1"/>
    <col min="7170" max="7175" width="2.85546875" style="116" customWidth="1"/>
    <col min="7176" max="7176" width="3.42578125" style="116" customWidth="1"/>
    <col min="7177" max="7181" width="2.85546875" style="116" customWidth="1"/>
    <col min="7182" max="7182" width="3.140625" style="116" customWidth="1"/>
    <col min="7183" max="7183" width="2.85546875" style="116" customWidth="1"/>
    <col min="7184" max="7184" width="3" style="116" customWidth="1"/>
    <col min="7185" max="7185" width="2.85546875" style="116" customWidth="1"/>
    <col min="7186" max="7186" width="3.28515625" style="116" customWidth="1"/>
    <col min="7187" max="7199" width="2.85546875" style="116" customWidth="1"/>
    <col min="7200" max="7200" width="6.28515625" style="116" customWidth="1"/>
    <col min="7201" max="7201" width="2.85546875" style="116" customWidth="1"/>
    <col min="7202" max="7202" width="2.28515625" style="116" customWidth="1"/>
    <col min="7203" max="7424" width="2.85546875" style="116"/>
    <col min="7425" max="7425" width="1.85546875" style="116" customWidth="1"/>
    <col min="7426" max="7431" width="2.85546875" style="116" customWidth="1"/>
    <col min="7432" max="7432" width="3.42578125" style="116" customWidth="1"/>
    <col min="7433" max="7437" width="2.85546875" style="116" customWidth="1"/>
    <col min="7438" max="7438" width="3.140625" style="116" customWidth="1"/>
    <col min="7439" max="7439" width="2.85546875" style="116" customWidth="1"/>
    <col min="7440" max="7440" width="3" style="116" customWidth="1"/>
    <col min="7441" max="7441" width="2.85546875" style="116" customWidth="1"/>
    <col min="7442" max="7442" width="3.28515625" style="116" customWidth="1"/>
    <col min="7443" max="7455" width="2.85546875" style="116" customWidth="1"/>
    <col min="7456" max="7456" width="6.28515625" style="116" customWidth="1"/>
    <col min="7457" max="7457" width="2.85546875" style="116" customWidth="1"/>
    <col min="7458" max="7458" width="2.28515625" style="116" customWidth="1"/>
    <col min="7459" max="7680" width="2.85546875" style="116"/>
    <col min="7681" max="7681" width="1.85546875" style="116" customWidth="1"/>
    <col min="7682" max="7687" width="2.85546875" style="116" customWidth="1"/>
    <col min="7688" max="7688" width="3.42578125" style="116" customWidth="1"/>
    <col min="7689" max="7693" width="2.85546875" style="116" customWidth="1"/>
    <col min="7694" max="7694" width="3.140625" style="116" customWidth="1"/>
    <col min="7695" max="7695" width="2.85546875" style="116" customWidth="1"/>
    <col min="7696" max="7696" width="3" style="116" customWidth="1"/>
    <col min="7697" max="7697" width="2.85546875" style="116" customWidth="1"/>
    <col min="7698" max="7698" width="3.28515625" style="116" customWidth="1"/>
    <col min="7699" max="7711" width="2.85546875" style="116" customWidth="1"/>
    <col min="7712" max="7712" width="6.28515625" style="116" customWidth="1"/>
    <col min="7713" max="7713" width="2.85546875" style="116" customWidth="1"/>
    <col min="7714" max="7714" width="2.28515625" style="116" customWidth="1"/>
    <col min="7715" max="7936" width="2.85546875" style="116"/>
    <col min="7937" max="7937" width="1.85546875" style="116" customWidth="1"/>
    <col min="7938" max="7943" width="2.85546875" style="116" customWidth="1"/>
    <col min="7944" max="7944" width="3.42578125" style="116" customWidth="1"/>
    <col min="7945" max="7949" width="2.85546875" style="116" customWidth="1"/>
    <col min="7950" max="7950" width="3.140625" style="116" customWidth="1"/>
    <col min="7951" max="7951" width="2.85546875" style="116" customWidth="1"/>
    <col min="7952" max="7952" width="3" style="116" customWidth="1"/>
    <col min="7953" max="7953" width="2.85546875" style="116" customWidth="1"/>
    <col min="7954" max="7954" width="3.28515625" style="116" customWidth="1"/>
    <col min="7955" max="7967" width="2.85546875" style="116" customWidth="1"/>
    <col min="7968" max="7968" width="6.28515625" style="116" customWidth="1"/>
    <col min="7969" max="7969" width="2.85546875" style="116" customWidth="1"/>
    <col min="7970" max="7970" width="2.28515625" style="116" customWidth="1"/>
    <col min="7971" max="8192" width="2.85546875" style="116"/>
    <col min="8193" max="8193" width="1.85546875" style="116" customWidth="1"/>
    <col min="8194" max="8199" width="2.85546875" style="116" customWidth="1"/>
    <col min="8200" max="8200" width="3.42578125" style="116" customWidth="1"/>
    <col min="8201" max="8205" width="2.85546875" style="116" customWidth="1"/>
    <col min="8206" max="8206" width="3.140625" style="116" customWidth="1"/>
    <col min="8207" max="8207" width="2.85546875" style="116" customWidth="1"/>
    <col min="8208" max="8208" width="3" style="116" customWidth="1"/>
    <col min="8209" max="8209" width="2.85546875" style="116" customWidth="1"/>
    <col min="8210" max="8210" width="3.28515625" style="116" customWidth="1"/>
    <col min="8211" max="8223" width="2.85546875" style="116" customWidth="1"/>
    <col min="8224" max="8224" width="6.28515625" style="116" customWidth="1"/>
    <col min="8225" max="8225" width="2.85546875" style="116" customWidth="1"/>
    <col min="8226" max="8226" width="2.28515625" style="116" customWidth="1"/>
    <col min="8227" max="8448" width="2.85546875" style="116"/>
    <col min="8449" max="8449" width="1.85546875" style="116" customWidth="1"/>
    <col min="8450" max="8455" width="2.85546875" style="116" customWidth="1"/>
    <col min="8456" max="8456" width="3.42578125" style="116" customWidth="1"/>
    <col min="8457" max="8461" width="2.85546875" style="116" customWidth="1"/>
    <col min="8462" max="8462" width="3.140625" style="116" customWidth="1"/>
    <col min="8463" max="8463" width="2.85546875" style="116" customWidth="1"/>
    <col min="8464" max="8464" width="3" style="116" customWidth="1"/>
    <col min="8465" max="8465" width="2.85546875" style="116" customWidth="1"/>
    <col min="8466" max="8466" width="3.28515625" style="116" customWidth="1"/>
    <col min="8467" max="8479" width="2.85546875" style="116" customWidth="1"/>
    <col min="8480" max="8480" width="6.28515625" style="116" customWidth="1"/>
    <col min="8481" max="8481" width="2.85546875" style="116" customWidth="1"/>
    <col min="8482" max="8482" width="2.28515625" style="116" customWidth="1"/>
    <col min="8483" max="8704" width="2.85546875" style="116"/>
    <col min="8705" max="8705" width="1.85546875" style="116" customWidth="1"/>
    <col min="8706" max="8711" width="2.85546875" style="116" customWidth="1"/>
    <col min="8712" max="8712" width="3.42578125" style="116" customWidth="1"/>
    <col min="8713" max="8717" width="2.85546875" style="116" customWidth="1"/>
    <col min="8718" max="8718" width="3.140625" style="116" customWidth="1"/>
    <col min="8719" max="8719" width="2.85546875" style="116" customWidth="1"/>
    <col min="8720" max="8720" width="3" style="116" customWidth="1"/>
    <col min="8721" max="8721" width="2.85546875" style="116" customWidth="1"/>
    <col min="8722" max="8722" width="3.28515625" style="116" customWidth="1"/>
    <col min="8723" max="8735" width="2.85546875" style="116" customWidth="1"/>
    <col min="8736" max="8736" width="6.28515625" style="116" customWidth="1"/>
    <col min="8737" max="8737" width="2.85546875" style="116" customWidth="1"/>
    <col min="8738" max="8738" width="2.28515625" style="116" customWidth="1"/>
    <col min="8739" max="8960" width="2.85546875" style="116"/>
    <col min="8961" max="8961" width="1.85546875" style="116" customWidth="1"/>
    <col min="8962" max="8967" width="2.85546875" style="116" customWidth="1"/>
    <col min="8968" max="8968" width="3.42578125" style="116" customWidth="1"/>
    <col min="8969" max="8973" width="2.85546875" style="116" customWidth="1"/>
    <col min="8974" max="8974" width="3.140625" style="116" customWidth="1"/>
    <col min="8975" max="8975" width="2.85546875" style="116" customWidth="1"/>
    <col min="8976" max="8976" width="3" style="116" customWidth="1"/>
    <col min="8977" max="8977" width="2.85546875" style="116" customWidth="1"/>
    <col min="8978" max="8978" width="3.28515625" style="116" customWidth="1"/>
    <col min="8979" max="8991" width="2.85546875" style="116" customWidth="1"/>
    <col min="8992" max="8992" width="6.28515625" style="116" customWidth="1"/>
    <col min="8993" max="8993" width="2.85546875" style="116" customWidth="1"/>
    <col min="8994" max="8994" width="2.28515625" style="116" customWidth="1"/>
    <col min="8995" max="9216" width="2.85546875" style="116"/>
    <col min="9217" max="9217" width="1.85546875" style="116" customWidth="1"/>
    <col min="9218" max="9223" width="2.85546875" style="116" customWidth="1"/>
    <col min="9224" max="9224" width="3.42578125" style="116" customWidth="1"/>
    <col min="9225" max="9229" width="2.85546875" style="116" customWidth="1"/>
    <col min="9230" max="9230" width="3.140625" style="116" customWidth="1"/>
    <col min="9231" max="9231" width="2.85546875" style="116" customWidth="1"/>
    <col min="9232" max="9232" width="3" style="116" customWidth="1"/>
    <col min="9233" max="9233" width="2.85546875" style="116" customWidth="1"/>
    <col min="9234" max="9234" width="3.28515625" style="116" customWidth="1"/>
    <col min="9235" max="9247" width="2.85546875" style="116" customWidth="1"/>
    <col min="9248" max="9248" width="6.28515625" style="116" customWidth="1"/>
    <col min="9249" max="9249" width="2.85546875" style="116" customWidth="1"/>
    <col min="9250" max="9250" width="2.28515625" style="116" customWidth="1"/>
    <col min="9251" max="9472" width="2.85546875" style="116"/>
    <col min="9473" max="9473" width="1.85546875" style="116" customWidth="1"/>
    <col min="9474" max="9479" width="2.85546875" style="116" customWidth="1"/>
    <col min="9480" max="9480" width="3.42578125" style="116" customWidth="1"/>
    <col min="9481" max="9485" width="2.85546875" style="116" customWidth="1"/>
    <col min="9486" max="9486" width="3.140625" style="116" customWidth="1"/>
    <col min="9487" max="9487" width="2.85546875" style="116" customWidth="1"/>
    <col min="9488" max="9488" width="3" style="116" customWidth="1"/>
    <col min="9489" max="9489" width="2.85546875" style="116" customWidth="1"/>
    <col min="9490" max="9490" width="3.28515625" style="116" customWidth="1"/>
    <col min="9491" max="9503" width="2.85546875" style="116" customWidth="1"/>
    <col min="9504" max="9504" width="6.28515625" style="116" customWidth="1"/>
    <col min="9505" max="9505" width="2.85546875" style="116" customWidth="1"/>
    <col min="9506" max="9506" width="2.28515625" style="116" customWidth="1"/>
    <col min="9507" max="9728" width="2.85546875" style="116"/>
    <col min="9729" max="9729" width="1.85546875" style="116" customWidth="1"/>
    <col min="9730" max="9735" width="2.85546875" style="116" customWidth="1"/>
    <col min="9736" max="9736" width="3.42578125" style="116" customWidth="1"/>
    <col min="9737" max="9741" width="2.85546875" style="116" customWidth="1"/>
    <col min="9742" max="9742" width="3.140625" style="116" customWidth="1"/>
    <col min="9743" max="9743" width="2.85546875" style="116" customWidth="1"/>
    <col min="9744" max="9744" width="3" style="116" customWidth="1"/>
    <col min="9745" max="9745" width="2.85546875" style="116" customWidth="1"/>
    <col min="9746" max="9746" width="3.28515625" style="116" customWidth="1"/>
    <col min="9747" max="9759" width="2.85546875" style="116" customWidth="1"/>
    <col min="9760" max="9760" width="6.28515625" style="116" customWidth="1"/>
    <col min="9761" max="9761" width="2.85546875" style="116" customWidth="1"/>
    <col min="9762" max="9762" width="2.28515625" style="116" customWidth="1"/>
    <col min="9763" max="9984" width="2.85546875" style="116"/>
    <col min="9985" max="9985" width="1.85546875" style="116" customWidth="1"/>
    <col min="9986" max="9991" width="2.85546875" style="116" customWidth="1"/>
    <col min="9992" max="9992" width="3.42578125" style="116" customWidth="1"/>
    <col min="9993" max="9997" width="2.85546875" style="116" customWidth="1"/>
    <col min="9998" max="9998" width="3.140625" style="116" customWidth="1"/>
    <col min="9999" max="9999" width="2.85546875" style="116" customWidth="1"/>
    <col min="10000" max="10000" width="3" style="116" customWidth="1"/>
    <col min="10001" max="10001" width="2.85546875" style="116" customWidth="1"/>
    <col min="10002" max="10002" width="3.28515625" style="116" customWidth="1"/>
    <col min="10003" max="10015" width="2.85546875" style="116" customWidth="1"/>
    <col min="10016" max="10016" width="6.28515625" style="116" customWidth="1"/>
    <col min="10017" max="10017" width="2.85546875" style="116" customWidth="1"/>
    <col min="10018" max="10018" width="2.28515625" style="116" customWidth="1"/>
    <col min="10019" max="10240" width="2.85546875" style="116"/>
    <col min="10241" max="10241" width="1.85546875" style="116" customWidth="1"/>
    <col min="10242" max="10247" width="2.85546875" style="116" customWidth="1"/>
    <col min="10248" max="10248" width="3.42578125" style="116" customWidth="1"/>
    <col min="10249" max="10253" width="2.85546875" style="116" customWidth="1"/>
    <col min="10254" max="10254" width="3.140625" style="116" customWidth="1"/>
    <col min="10255" max="10255" width="2.85546875" style="116" customWidth="1"/>
    <col min="10256" max="10256" width="3" style="116" customWidth="1"/>
    <col min="10257" max="10257" width="2.85546875" style="116" customWidth="1"/>
    <col min="10258" max="10258" width="3.28515625" style="116" customWidth="1"/>
    <col min="10259" max="10271" width="2.85546875" style="116" customWidth="1"/>
    <col min="10272" max="10272" width="6.28515625" style="116" customWidth="1"/>
    <col min="10273" max="10273" width="2.85546875" style="116" customWidth="1"/>
    <col min="10274" max="10274" width="2.28515625" style="116" customWidth="1"/>
    <col min="10275" max="10496" width="2.85546875" style="116"/>
    <col min="10497" max="10497" width="1.85546875" style="116" customWidth="1"/>
    <col min="10498" max="10503" width="2.85546875" style="116" customWidth="1"/>
    <col min="10504" max="10504" width="3.42578125" style="116" customWidth="1"/>
    <col min="10505" max="10509" width="2.85546875" style="116" customWidth="1"/>
    <col min="10510" max="10510" width="3.140625" style="116" customWidth="1"/>
    <col min="10511" max="10511" width="2.85546875" style="116" customWidth="1"/>
    <col min="10512" max="10512" width="3" style="116" customWidth="1"/>
    <col min="10513" max="10513" width="2.85546875" style="116" customWidth="1"/>
    <col min="10514" max="10514" width="3.28515625" style="116" customWidth="1"/>
    <col min="10515" max="10527" width="2.85546875" style="116" customWidth="1"/>
    <col min="10528" max="10528" width="6.28515625" style="116" customWidth="1"/>
    <col min="10529" max="10529" width="2.85546875" style="116" customWidth="1"/>
    <col min="10530" max="10530" width="2.28515625" style="116" customWidth="1"/>
    <col min="10531" max="10752" width="2.85546875" style="116"/>
    <col min="10753" max="10753" width="1.85546875" style="116" customWidth="1"/>
    <col min="10754" max="10759" width="2.85546875" style="116" customWidth="1"/>
    <col min="10760" max="10760" width="3.42578125" style="116" customWidth="1"/>
    <col min="10761" max="10765" width="2.85546875" style="116" customWidth="1"/>
    <col min="10766" max="10766" width="3.140625" style="116" customWidth="1"/>
    <col min="10767" max="10767" width="2.85546875" style="116" customWidth="1"/>
    <col min="10768" max="10768" width="3" style="116" customWidth="1"/>
    <col min="10769" max="10769" width="2.85546875" style="116" customWidth="1"/>
    <col min="10770" max="10770" width="3.28515625" style="116" customWidth="1"/>
    <col min="10771" max="10783" width="2.85546875" style="116" customWidth="1"/>
    <col min="10784" max="10784" width="6.28515625" style="116" customWidth="1"/>
    <col min="10785" max="10785" width="2.85546875" style="116" customWidth="1"/>
    <col min="10786" max="10786" width="2.28515625" style="116" customWidth="1"/>
    <col min="10787" max="11008" width="2.85546875" style="116"/>
    <col min="11009" max="11009" width="1.85546875" style="116" customWidth="1"/>
    <col min="11010" max="11015" width="2.85546875" style="116" customWidth="1"/>
    <col min="11016" max="11016" width="3.42578125" style="116" customWidth="1"/>
    <col min="11017" max="11021" width="2.85546875" style="116" customWidth="1"/>
    <col min="11022" max="11022" width="3.140625" style="116" customWidth="1"/>
    <col min="11023" max="11023" width="2.85546875" style="116" customWidth="1"/>
    <col min="11024" max="11024" width="3" style="116" customWidth="1"/>
    <col min="11025" max="11025" width="2.85546875" style="116" customWidth="1"/>
    <col min="11026" max="11026" width="3.28515625" style="116" customWidth="1"/>
    <col min="11027" max="11039" width="2.85546875" style="116" customWidth="1"/>
    <col min="11040" max="11040" width="6.28515625" style="116" customWidth="1"/>
    <col min="11041" max="11041" width="2.85546875" style="116" customWidth="1"/>
    <col min="11042" max="11042" width="2.28515625" style="116" customWidth="1"/>
    <col min="11043" max="11264" width="2.85546875" style="116"/>
    <col min="11265" max="11265" width="1.85546875" style="116" customWidth="1"/>
    <col min="11266" max="11271" width="2.85546875" style="116" customWidth="1"/>
    <col min="11272" max="11272" width="3.42578125" style="116" customWidth="1"/>
    <col min="11273" max="11277" width="2.85546875" style="116" customWidth="1"/>
    <col min="11278" max="11278" width="3.140625" style="116" customWidth="1"/>
    <col min="11279" max="11279" width="2.85546875" style="116" customWidth="1"/>
    <col min="11280" max="11280" width="3" style="116" customWidth="1"/>
    <col min="11281" max="11281" width="2.85546875" style="116" customWidth="1"/>
    <col min="11282" max="11282" width="3.28515625" style="116" customWidth="1"/>
    <col min="11283" max="11295" width="2.85546875" style="116" customWidth="1"/>
    <col min="11296" max="11296" width="6.28515625" style="116" customWidth="1"/>
    <col min="11297" max="11297" width="2.85546875" style="116" customWidth="1"/>
    <col min="11298" max="11298" width="2.28515625" style="116" customWidth="1"/>
    <col min="11299" max="11520" width="2.85546875" style="116"/>
    <col min="11521" max="11521" width="1.85546875" style="116" customWidth="1"/>
    <col min="11522" max="11527" width="2.85546875" style="116" customWidth="1"/>
    <col min="11528" max="11528" width="3.42578125" style="116" customWidth="1"/>
    <col min="11529" max="11533" width="2.85546875" style="116" customWidth="1"/>
    <col min="11534" max="11534" width="3.140625" style="116" customWidth="1"/>
    <col min="11535" max="11535" width="2.85546875" style="116" customWidth="1"/>
    <col min="11536" max="11536" width="3" style="116" customWidth="1"/>
    <col min="11537" max="11537" width="2.85546875" style="116" customWidth="1"/>
    <col min="11538" max="11538" width="3.28515625" style="116" customWidth="1"/>
    <col min="11539" max="11551" width="2.85546875" style="116" customWidth="1"/>
    <col min="11552" max="11552" width="6.28515625" style="116" customWidth="1"/>
    <col min="11553" max="11553" width="2.85546875" style="116" customWidth="1"/>
    <col min="11554" max="11554" width="2.28515625" style="116" customWidth="1"/>
    <col min="11555" max="11776" width="2.85546875" style="116"/>
    <col min="11777" max="11777" width="1.85546875" style="116" customWidth="1"/>
    <col min="11778" max="11783" width="2.85546875" style="116" customWidth="1"/>
    <col min="11784" max="11784" width="3.42578125" style="116" customWidth="1"/>
    <col min="11785" max="11789" width="2.85546875" style="116" customWidth="1"/>
    <col min="11790" max="11790" width="3.140625" style="116" customWidth="1"/>
    <col min="11791" max="11791" width="2.85546875" style="116" customWidth="1"/>
    <col min="11792" max="11792" width="3" style="116" customWidth="1"/>
    <col min="11793" max="11793" width="2.85546875" style="116" customWidth="1"/>
    <col min="11794" max="11794" width="3.28515625" style="116" customWidth="1"/>
    <col min="11795" max="11807" width="2.85546875" style="116" customWidth="1"/>
    <col min="11808" max="11808" width="6.28515625" style="116" customWidth="1"/>
    <col min="11809" max="11809" width="2.85546875" style="116" customWidth="1"/>
    <col min="11810" max="11810" width="2.28515625" style="116" customWidth="1"/>
    <col min="11811" max="12032" width="2.85546875" style="116"/>
    <col min="12033" max="12033" width="1.85546875" style="116" customWidth="1"/>
    <col min="12034" max="12039" width="2.85546875" style="116" customWidth="1"/>
    <col min="12040" max="12040" width="3.42578125" style="116" customWidth="1"/>
    <col min="12041" max="12045" width="2.85546875" style="116" customWidth="1"/>
    <col min="12046" max="12046" width="3.140625" style="116" customWidth="1"/>
    <col min="12047" max="12047" width="2.85546875" style="116" customWidth="1"/>
    <col min="12048" max="12048" width="3" style="116" customWidth="1"/>
    <col min="12049" max="12049" width="2.85546875" style="116" customWidth="1"/>
    <col min="12050" max="12050" width="3.28515625" style="116" customWidth="1"/>
    <col min="12051" max="12063" width="2.85546875" style="116" customWidth="1"/>
    <col min="12064" max="12064" width="6.28515625" style="116" customWidth="1"/>
    <col min="12065" max="12065" width="2.85546875" style="116" customWidth="1"/>
    <col min="12066" max="12066" width="2.28515625" style="116" customWidth="1"/>
    <col min="12067" max="12288" width="2.85546875" style="116"/>
    <col min="12289" max="12289" width="1.85546875" style="116" customWidth="1"/>
    <col min="12290" max="12295" width="2.85546875" style="116" customWidth="1"/>
    <col min="12296" max="12296" width="3.42578125" style="116" customWidth="1"/>
    <col min="12297" max="12301" width="2.85546875" style="116" customWidth="1"/>
    <col min="12302" max="12302" width="3.140625" style="116" customWidth="1"/>
    <col min="12303" max="12303" width="2.85546875" style="116" customWidth="1"/>
    <col min="12304" max="12304" width="3" style="116" customWidth="1"/>
    <col min="12305" max="12305" width="2.85546875" style="116" customWidth="1"/>
    <col min="12306" max="12306" width="3.28515625" style="116" customWidth="1"/>
    <col min="12307" max="12319" width="2.85546875" style="116" customWidth="1"/>
    <col min="12320" max="12320" width="6.28515625" style="116" customWidth="1"/>
    <col min="12321" max="12321" width="2.85546875" style="116" customWidth="1"/>
    <col min="12322" max="12322" width="2.28515625" style="116" customWidth="1"/>
    <col min="12323" max="12544" width="2.85546875" style="116"/>
    <col min="12545" max="12545" width="1.85546875" style="116" customWidth="1"/>
    <col min="12546" max="12551" width="2.85546875" style="116" customWidth="1"/>
    <col min="12552" max="12552" width="3.42578125" style="116" customWidth="1"/>
    <col min="12553" max="12557" width="2.85546875" style="116" customWidth="1"/>
    <col min="12558" max="12558" width="3.140625" style="116" customWidth="1"/>
    <col min="12559" max="12559" width="2.85546875" style="116" customWidth="1"/>
    <col min="12560" max="12560" width="3" style="116" customWidth="1"/>
    <col min="12561" max="12561" width="2.85546875" style="116" customWidth="1"/>
    <col min="12562" max="12562" width="3.28515625" style="116" customWidth="1"/>
    <col min="12563" max="12575" width="2.85546875" style="116" customWidth="1"/>
    <col min="12576" max="12576" width="6.28515625" style="116" customWidth="1"/>
    <col min="12577" max="12577" width="2.85546875" style="116" customWidth="1"/>
    <col min="12578" max="12578" width="2.28515625" style="116" customWidth="1"/>
    <col min="12579" max="12800" width="2.85546875" style="116"/>
    <col min="12801" max="12801" width="1.85546875" style="116" customWidth="1"/>
    <col min="12802" max="12807" width="2.85546875" style="116" customWidth="1"/>
    <col min="12808" max="12808" width="3.42578125" style="116" customWidth="1"/>
    <col min="12809" max="12813" width="2.85546875" style="116" customWidth="1"/>
    <col min="12814" max="12814" width="3.140625" style="116" customWidth="1"/>
    <col min="12815" max="12815" width="2.85546875" style="116" customWidth="1"/>
    <col min="12816" max="12816" width="3" style="116" customWidth="1"/>
    <col min="12817" max="12817" width="2.85546875" style="116" customWidth="1"/>
    <col min="12818" max="12818" width="3.28515625" style="116" customWidth="1"/>
    <col min="12819" max="12831" width="2.85546875" style="116" customWidth="1"/>
    <col min="12832" max="12832" width="6.28515625" style="116" customWidth="1"/>
    <col min="12833" max="12833" width="2.85546875" style="116" customWidth="1"/>
    <col min="12834" max="12834" width="2.28515625" style="116" customWidth="1"/>
    <col min="12835" max="13056" width="2.85546875" style="116"/>
    <col min="13057" max="13057" width="1.85546875" style="116" customWidth="1"/>
    <col min="13058" max="13063" width="2.85546875" style="116" customWidth="1"/>
    <col min="13064" max="13064" width="3.42578125" style="116" customWidth="1"/>
    <col min="13065" max="13069" width="2.85546875" style="116" customWidth="1"/>
    <col min="13070" max="13070" width="3.140625" style="116" customWidth="1"/>
    <col min="13071" max="13071" width="2.85546875" style="116" customWidth="1"/>
    <col min="13072" max="13072" width="3" style="116" customWidth="1"/>
    <col min="13073" max="13073" width="2.85546875" style="116" customWidth="1"/>
    <col min="13074" max="13074" width="3.28515625" style="116" customWidth="1"/>
    <col min="13075" max="13087" width="2.85546875" style="116" customWidth="1"/>
    <col min="13088" max="13088" width="6.28515625" style="116" customWidth="1"/>
    <col min="13089" max="13089" width="2.85546875" style="116" customWidth="1"/>
    <col min="13090" max="13090" width="2.28515625" style="116" customWidth="1"/>
    <col min="13091" max="13312" width="2.85546875" style="116"/>
    <col min="13313" max="13313" width="1.85546875" style="116" customWidth="1"/>
    <col min="13314" max="13319" width="2.85546875" style="116" customWidth="1"/>
    <col min="13320" max="13320" width="3.42578125" style="116" customWidth="1"/>
    <col min="13321" max="13325" width="2.85546875" style="116" customWidth="1"/>
    <col min="13326" max="13326" width="3.140625" style="116" customWidth="1"/>
    <col min="13327" max="13327" width="2.85546875" style="116" customWidth="1"/>
    <col min="13328" max="13328" width="3" style="116" customWidth="1"/>
    <col min="13329" max="13329" width="2.85546875" style="116" customWidth="1"/>
    <col min="13330" max="13330" width="3.28515625" style="116" customWidth="1"/>
    <col min="13331" max="13343" width="2.85546875" style="116" customWidth="1"/>
    <col min="13344" max="13344" width="6.28515625" style="116" customWidth="1"/>
    <col min="13345" max="13345" width="2.85546875" style="116" customWidth="1"/>
    <col min="13346" max="13346" width="2.28515625" style="116" customWidth="1"/>
    <col min="13347" max="13568" width="2.85546875" style="116"/>
    <col min="13569" max="13569" width="1.85546875" style="116" customWidth="1"/>
    <col min="13570" max="13575" width="2.85546875" style="116" customWidth="1"/>
    <col min="13576" max="13576" width="3.42578125" style="116" customWidth="1"/>
    <col min="13577" max="13581" width="2.85546875" style="116" customWidth="1"/>
    <col min="13582" max="13582" width="3.140625" style="116" customWidth="1"/>
    <col min="13583" max="13583" width="2.85546875" style="116" customWidth="1"/>
    <col min="13584" max="13584" width="3" style="116" customWidth="1"/>
    <col min="13585" max="13585" width="2.85546875" style="116" customWidth="1"/>
    <col min="13586" max="13586" width="3.28515625" style="116" customWidth="1"/>
    <col min="13587" max="13599" width="2.85546875" style="116" customWidth="1"/>
    <col min="13600" max="13600" width="6.28515625" style="116" customWidth="1"/>
    <col min="13601" max="13601" width="2.85546875" style="116" customWidth="1"/>
    <col min="13602" max="13602" width="2.28515625" style="116" customWidth="1"/>
    <col min="13603" max="13824" width="2.85546875" style="116"/>
    <col min="13825" max="13825" width="1.85546875" style="116" customWidth="1"/>
    <col min="13826" max="13831" width="2.85546875" style="116" customWidth="1"/>
    <col min="13832" max="13832" width="3.42578125" style="116" customWidth="1"/>
    <col min="13833" max="13837" width="2.85546875" style="116" customWidth="1"/>
    <col min="13838" max="13838" width="3.140625" style="116" customWidth="1"/>
    <col min="13839" max="13839" width="2.85546875" style="116" customWidth="1"/>
    <col min="13840" max="13840" width="3" style="116" customWidth="1"/>
    <col min="13841" max="13841" width="2.85546875" style="116" customWidth="1"/>
    <col min="13842" max="13842" width="3.28515625" style="116" customWidth="1"/>
    <col min="13843" max="13855" width="2.85546875" style="116" customWidth="1"/>
    <col min="13856" max="13856" width="6.28515625" style="116" customWidth="1"/>
    <col min="13857" max="13857" width="2.85546875" style="116" customWidth="1"/>
    <col min="13858" max="13858" width="2.28515625" style="116" customWidth="1"/>
    <col min="13859" max="14080" width="2.85546875" style="116"/>
    <col min="14081" max="14081" width="1.85546875" style="116" customWidth="1"/>
    <col min="14082" max="14087" width="2.85546875" style="116" customWidth="1"/>
    <col min="14088" max="14088" width="3.42578125" style="116" customWidth="1"/>
    <col min="14089" max="14093" width="2.85546875" style="116" customWidth="1"/>
    <col min="14094" max="14094" width="3.140625" style="116" customWidth="1"/>
    <col min="14095" max="14095" width="2.85546875" style="116" customWidth="1"/>
    <col min="14096" max="14096" width="3" style="116" customWidth="1"/>
    <col min="14097" max="14097" width="2.85546875" style="116" customWidth="1"/>
    <col min="14098" max="14098" width="3.28515625" style="116" customWidth="1"/>
    <col min="14099" max="14111" width="2.85546875" style="116" customWidth="1"/>
    <col min="14112" max="14112" width="6.28515625" style="116" customWidth="1"/>
    <col min="14113" max="14113" width="2.85546875" style="116" customWidth="1"/>
    <col min="14114" max="14114" width="2.28515625" style="116" customWidth="1"/>
    <col min="14115" max="14336" width="2.85546875" style="116"/>
    <col min="14337" max="14337" width="1.85546875" style="116" customWidth="1"/>
    <col min="14338" max="14343" width="2.85546875" style="116" customWidth="1"/>
    <col min="14344" max="14344" width="3.42578125" style="116" customWidth="1"/>
    <col min="14345" max="14349" width="2.85546875" style="116" customWidth="1"/>
    <col min="14350" max="14350" width="3.140625" style="116" customWidth="1"/>
    <col min="14351" max="14351" width="2.85546875" style="116" customWidth="1"/>
    <col min="14352" max="14352" width="3" style="116" customWidth="1"/>
    <col min="14353" max="14353" width="2.85546875" style="116" customWidth="1"/>
    <col min="14354" max="14354" width="3.28515625" style="116" customWidth="1"/>
    <col min="14355" max="14367" width="2.85546875" style="116" customWidth="1"/>
    <col min="14368" max="14368" width="6.28515625" style="116" customWidth="1"/>
    <col min="14369" max="14369" width="2.85546875" style="116" customWidth="1"/>
    <col min="14370" max="14370" width="2.28515625" style="116" customWidth="1"/>
    <col min="14371" max="14592" width="2.85546875" style="116"/>
    <col min="14593" max="14593" width="1.85546875" style="116" customWidth="1"/>
    <col min="14594" max="14599" width="2.85546875" style="116" customWidth="1"/>
    <col min="14600" max="14600" width="3.42578125" style="116" customWidth="1"/>
    <col min="14601" max="14605" width="2.85546875" style="116" customWidth="1"/>
    <col min="14606" max="14606" width="3.140625" style="116" customWidth="1"/>
    <col min="14607" max="14607" width="2.85546875" style="116" customWidth="1"/>
    <col min="14608" max="14608" width="3" style="116" customWidth="1"/>
    <col min="14609" max="14609" width="2.85546875" style="116" customWidth="1"/>
    <col min="14610" max="14610" width="3.28515625" style="116" customWidth="1"/>
    <col min="14611" max="14623" width="2.85546875" style="116" customWidth="1"/>
    <col min="14624" max="14624" width="6.28515625" style="116" customWidth="1"/>
    <col min="14625" max="14625" width="2.85546875" style="116" customWidth="1"/>
    <col min="14626" max="14626" width="2.28515625" style="116" customWidth="1"/>
    <col min="14627" max="14848" width="2.85546875" style="116"/>
    <col min="14849" max="14849" width="1.85546875" style="116" customWidth="1"/>
    <col min="14850" max="14855" width="2.85546875" style="116" customWidth="1"/>
    <col min="14856" max="14856" width="3.42578125" style="116" customWidth="1"/>
    <col min="14857" max="14861" width="2.85546875" style="116" customWidth="1"/>
    <col min="14862" max="14862" width="3.140625" style="116" customWidth="1"/>
    <col min="14863" max="14863" width="2.85546875" style="116" customWidth="1"/>
    <col min="14864" max="14864" width="3" style="116" customWidth="1"/>
    <col min="14865" max="14865" width="2.85546875" style="116" customWidth="1"/>
    <col min="14866" max="14866" width="3.28515625" style="116" customWidth="1"/>
    <col min="14867" max="14879" width="2.85546875" style="116" customWidth="1"/>
    <col min="14880" max="14880" width="6.28515625" style="116" customWidth="1"/>
    <col min="14881" max="14881" width="2.85546875" style="116" customWidth="1"/>
    <col min="14882" max="14882" width="2.28515625" style="116" customWidth="1"/>
    <col min="14883" max="15104" width="2.85546875" style="116"/>
    <col min="15105" max="15105" width="1.85546875" style="116" customWidth="1"/>
    <col min="15106" max="15111" width="2.85546875" style="116" customWidth="1"/>
    <col min="15112" max="15112" width="3.42578125" style="116" customWidth="1"/>
    <col min="15113" max="15117" width="2.85546875" style="116" customWidth="1"/>
    <col min="15118" max="15118" width="3.140625" style="116" customWidth="1"/>
    <col min="15119" max="15119" width="2.85546875" style="116" customWidth="1"/>
    <col min="15120" max="15120" width="3" style="116" customWidth="1"/>
    <col min="15121" max="15121" width="2.85546875" style="116" customWidth="1"/>
    <col min="15122" max="15122" width="3.28515625" style="116" customWidth="1"/>
    <col min="15123" max="15135" width="2.85546875" style="116" customWidth="1"/>
    <col min="15136" max="15136" width="6.28515625" style="116" customWidth="1"/>
    <col min="15137" max="15137" width="2.85546875" style="116" customWidth="1"/>
    <col min="15138" max="15138" width="2.28515625" style="116" customWidth="1"/>
    <col min="15139" max="15360" width="2.85546875" style="116"/>
    <col min="15361" max="15361" width="1.85546875" style="116" customWidth="1"/>
    <col min="15362" max="15367" width="2.85546875" style="116" customWidth="1"/>
    <col min="15368" max="15368" width="3.42578125" style="116" customWidth="1"/>
    <col min="15369" max="15373" width="2.85546875" style="116" customWidth="1"/>
    <col min="15374" max="15374" width="3.140625" style="116" customWidth="1"/>
    <col min="15375" max="15375" width="2.85546875" style="116" customWidth="1"/>
    <col min="15376" max="15376" width="3" style="116" customWidth="1"/>
    <col min="15377" max="15377" width="2.85546875" style="116" customWidth="1"/>
    <col min="15378" max="15378" width="3.28515625" style="116" customWidth="1"/>
    <col min="15379" max="15391" width="2.85546875" style="116" customWidth="1"/>
    <col min="15392" max="15392" width="6.28515625" style="116" customWidth="1"/>
    <col min="15393" max="15393" width="2.85546875" style="116" customWidth="1"/>
    <col min="15394" max="15394" width="2.28515625" style="116" customWidth="1"/>
    <col min="15395" max="15616" width="2.85546875" style="116"/>
    <col min="15617" max="15617" width="1.85546875" style="116" customWidth="1"/>
    <col min="15618" max="15623" width="2.85546875" style="116" customWidth="1"/>
    <col min="15624" max="15624" width="3.42578125" style="116" customWidth="1"/>
    <col min="15625" max="15629" width="2.85546875" style="116" customWidth="1"/>
    <col min="15630" max="15630" width="3.140625" style="116" customWidth="1"/>
    <col min="15631" max="15631" width="2.85546875" style="116" customWidth="1"/>
    <col min="15632" max="15632" width="3" style="116" customWidth="1"/>
    <col min="15633" max="15633" width="2.85546875" style="116" customWidth="1"/>
    <col min="15634" max="15634" width="3.28515625" style="116" customWidth="1"/>
    <col min="15635" max="15647" width="2.85546875" style="116" customWidth="1"/>
    <col min="15648" max="15648" width="6.28515625" style="116" customWidth="1"/>
    <col min="15649" max="15649" width="2.85546875" style="116" customWidth="1"/>
    <col min="15650" max="15650" width="2.28515625" style="116" customWidth="1"/>
    <col min="15651" max="15872" width="2.85546875" style="116"/>
    <col min="15873" max="15873" width="1.85546875" style="116" customWidth="1"/>
    <col min="15874" max="15879" width="2.85546875" style="116" customWidth="1"/>
    <col min="15880" max="15880" width="3.42578125" style="116" customWidth="1"/>
    <col min="15881" max="15885" width="2.85546875" style="116" customWidth="1"/>
    <col min="15886" max="15886" width="3.140625" style="116" customWidth="1"/>
    <col min="15887" max="15887" width="2.85546875" style="116" customWidth="1"/>
    <col min="15888" max="15888" width="3" style="116" customWidth="1"/>
    <col min="15889" max="15889" width="2.85546875" style="116" customWidth="1"/>
    <col min="15890" max="15890" width="3.28515625" style="116" customWidth="1"/>
    <col min="15891" max="15903" width="2.85546875" style="116" customWidth="1"/>
    <col min="15904" max="15904" width="6.28515625" style="116" customWidth="1"/>
    <col min="15905" max="15905" width="2.85546875" style="116" customWidth="1"/>
    <col min="15906" max="15906" width="2.28515625" style="116" customWidth="1"/>
    <col min="15907" max="16128" width="2.85546875" style="116"/>
    <col min="16129" max="16129" width="1.85546875" style="116" customWidth="1"/>
    <col min="16130" max="16135" width="2.85546875" style="116" customWidth="1"/>
    <col min="16136" max="16136" width="3.42578125" style="116" customWidth="1"/>
    <col min="16137" max="16141" width="2.85546875" style="116" customWidth="1"/>
    <col min="16142" max="16142" width="3.140625" style="116" customWidth="1"/>
    <col min="16143" max="16143" width="2.85546875" style="116" customWidth="1"/>
    <col min="16144" max="16144" width="3" style="116" customWidth="1"/>
    <col min="16145" max="16145" width="2.85546875" style="116" customWidth="1"/>
    <col min="16146" max="16146" width="3.28515625" style="116" customWidth="1"/>
    <col min="16147" max="16159" width="2.85546875" style="116" customWidth="1"/>
    <col min="16160" max="16160" width="6.28515625" style="116" customWidth="1"/>
    <col min="16161" max="16161" width="2.85546875" style="116" customWidth="1"/>
    <col min="16162" max="16162" width="2.28515625" style="116" customWidth="1"/>
    <col min="16163" max="16384" width="2.85546875" style="116"/>
  </cols>
  <sheetData>
    <row r="1" spans="1:39">
      <c r="C1" s="117" t="s">
        <v>115</v>
      </c>
    </row>
    <row r="2" spans="1:39" ht="21">
      <c r="C2" s="156" t="s">
        <v>270</v>
      </c>
      <c r="D2" s="156"/>
      <c r="E2" s="156"/>
      <c r="F2" s="156"/>
      <c r="G2" s="156"/>
      <c r="H2" s="156"/>
      <c r="I2" s="156"/>
      <c r="J2" s="156"/>
      <c r="K2" s="156"/>
      <c r="L2" s="156"/>
      <c r="M2" s="156"/>
      <c r="N2" s="156"/>
      <c r="O2" s="156"/>
    </row>
    <row r="3" spans="1:39" s="119" customFormat="1" ht="12">
      <c r="A3" s="409" t="s">
        <v>326</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118"/>
      <c r="AJ3" s="118"/>
      <c r="AK3" s="118"/>
      <c r="AL3" s="118"/>
      <c r="AM3" s="118"/>
    </row>
    <row r="4" spans="1:39" s="119" customFormat="1" ht="12">
      <c r="A4" s="409"/>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118"/>
      <c r="AJ4" s="118"/>
      <c r="AK4" s="118"/>
      <c r="AL4" s="118"/>
      <c r="AM4" s="118"/>
    </row>
    <row r="5" spans="1:39" s="119" customFormat="1" ht="12">
      <c r="A5" s="409"/>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118"/>
      <c r="AJ5" s="118"/>
      <c r="AK5" s="118"/>
      <c r="AL5" s="118"/>
      <c r="AM5" s="118"/>
    </row>
    <row r="6" spans="1:39" s="119" customFormat="1" ht="12">
      <c r="A6" s="409"/>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118"/>
      <c r="AJ6" s="118"/>
      <c r="AK6" s="118"/>
      <c r="AL6" s="118"/>
      <c r="AM6" s="118"/>
    </row>
    <row r="7" spans="1:39" s="119" customFormat="1" ht="7.5" customHeight="1"/>
    <row r="8" spans="1:39" s="111" customFormat="1" ht="11.25">
      <c r="A8" s="120" t="s">
        <v>271</v>
      </c>
    </row>
    <row r="9" spans="1:39" s="111" customFormat="1" ht="3.75" customHeight="1"/>
    <row r="10" spans="1:39" s="111" customFormat="1" ht="11.25">
      <c r="B10" s="120" t="s">
        <v>116</v>
      </c>
      <c r="J10" s="427">
        <v>42736</v>
      </c>
      <c r="K10" s="428"/>
      <c r="L10" s="428"/>
      <c r="M10" s="428"/>
      <c r="N10" s="429"/>
      <c r="O10" s="290"/>
      <c r="P10" s="120" t="s">
        <v>327</v>
      </c>
      <c r="Q10" s="288"/>
      <c r="R10" s="113"/>
      <c r="S10" s="113"/>
      <c r="T10" s="113"/>
      <c r="U10" s="424">
        <v>2017</v>
      </c>
      <c r="V10" s="425"/>
      <c r="W10" s="426"/>
      <c r="X10" s="289"/>
      <c r="Y10" s="289" t="s">
        <v>108</v>
      </c>
      <c r="Z10" s="113"/>
      <c r="AB10" s="254"/>
      <c r="AC10" s="427">
        <v>43100</v>
      </c>
      <c r="AD10" s="425"/>
      <c r="AE10" s="425"/>
      <c r="AF10" s="426"/>
      <c r="AG10" s="254"/>
      <c r="AH10" s="254"/>
    </row>
    <row r="11" spans="1:39" s="111" customFormat="1" ht="3" customHeight="1"/>
    <row r="12" spans="1:39" s="111" customFormat="1" ht="11.25">
      <c r="B12" s="111" t="s">
        <v>0</v>
      </c>
      <c r="E12" s="111" t="s">
        <v>117</v>
      </c>
      <c r="H12" s="111" t="s">
        <v>103</v>
      </c>
      <c r="AC12" s="111" t="s">
        <v>229</v>
      </c>
    </row>
    <row r="13" spans="1:39" s="111" customFormat="1" ht="15" customHeight="1">
      <c r="B13" s="410"/>
      <c r="C13" s="411"/>
      <c r="D13" s="119"/>
      <c r="E13" s="410"/>
      <c r="F13" s="411"/>
      <c r="G13" s="119"/>
      <c r="H13" s="410"/>
      <c r="I13" s="411"/>
      <c r="O13" s="412"/>
      <c r="P13" s="412"/>
      <c r="Q13" s="412"/>
      <c r="R13" s="412"/>
      <c r="S13" s="412"/>
      <c r="T13" s="412"/>
      <c r="U13" s="412"/>
      <c r="V13" s="412"/>
      <c r="W13" s="412"/>
      <c r="X13" s="412"/>
      <c r="Y13" s="412"/>
      <c r="Z13" s="412"/>
      <c r="AA13" s="412"/>
      <c r="AB13" s="412"/>
    </row>
    <row r="14" spans="1:39" s="111" customFormat="1" ht="3.75" customHeight="1"/>
    <row r="15" spans="1:39" s="111" customFormat="1" ht="3.75" customHeight="1"/>
    <row r="16" spans="1:39" s="119" customFormat="1" ht="15" customHeight="1">
      <c r="B16" s="119" t="s">
        <v>118</v>
      </c>
      <c r="G16" s="416"/>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8"/>
    </row>
    <row r="17" spans="1:34" ht="3.75" customHeight="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row>
    <row r="18" spans="1:34">
      <c r="B18" s="119" t="s">
        <v>119</v>
      </c>
      <c r="G18" s="419"/>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1"/>
    </row>
    <row r="19" spans="1:34" ht="3.75" customHeight="1">
      <c r="B19" s="119"/>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row>
    <row r="20" spans="1:34">
      <c r="B20" s="422" t="s">
        <v>120</v>
      </c>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row>
    <row r="21" spans="1:34">
      <c r="B21" s="423"/>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row>
    <row r="22" spans="1:34">
      <c r="A22" s="111"/>
      <c r="B22" s="111"/>
      <c r="C22" s="111" t="s">
        <v>0</v>
      </c>
      <c r="D22" s="111"/>
      <c r="E22" s="111"/>
      <c r="F22" s="111"/>
      <c r="G22" s="111"/>
      <c r="H22" s="111" t="s">
        <v>117</v>
      </c>
      <c r="I22" s="111"/>
      <c r="J22" s="111"/>
      <c r="K22" s="111"/>
      <c r="L22" s="111"/>
      <c r="M22" s="111" t="s">
        <v>103</v>
      </c>
      <c r="N22" s="111"/>
      <c r="O22" s="111"/>
      <c r="P22" s="111"/>
      <c r="Q22" s="111"/>
      <c r="R22" s="111"/>
      <c r="S22" s="111" t="s">
        <v>0</v>
      </c>
      <c r="T22" s="111"/>
      <c r="U22" s="111"/>
      <c r="V22" s="111"/>
      <c r="W22" s="111"/>
      <c r="X22" s="111" t="s">
        <v>117</v>
      </c>
      <c r="Y22" s="111"/>
      <c r="Z22" s="111"/>
      <c r="AA22" s="111"/>
      <c r="AB22" s="111"/>
      <c r="AC22" s="111" t="s">
        <v>103</v>
      </c>
      <c r="AD22" s="111"/>
      <c r="AE22" s="111"/>
      <c r="AF22" s="111"/>
    </row>
    <row r="23" spans="1:34">
      <c r="A23" s="111"/>
      <c r="B23" s="123" t="s">
        <v>121</v>
      </c>
      <c r="C23" s="413"/>
      <c r="D23" s="414"/>
      <c r="E23" s="414"/>
      <c r="F23" s="415"/>
      <c r="G23" s="111"/>
      <c r="H23" s="413"/>
      <c r="I23" s="414"/>
      <c r="J23" s="414"/>
      <c r="K23" s="415"/>
      <c r="L23" s="111"/>
      <c r="M23" s="413"/>
      <c r="N23" s="414"/>
      <c r="O23" s="414"/>
      <c r="P23" s="415"/>
      <c r="Q23" s="111"/>
      <c r="R23" s="123" t="s">
        <v>122</v>
      </c>
      <c r="S23" s="413"/>
      <c r="T23" s="414"/>
      <c r="U23" s="414"/>
      <c r="V23" s="415"/>
      <c r="W23" s="111"/>
      <c r="X23" s="413"/>
      <c r="Y23" s="414"/>
      <c r="Z23" s="414"/>
      <c r="AA23" s="415"/>
      <c r="AB23" s="111"/>
      <c r="AC23" s="413"/>
      <c r="AD23" s="414"/>
      <c r="AE23" s="414"/>
      <c r="AF23" s="415"/>
    </row>
    <row r="24" spans="1:34" ht="3.95" customHeight="1">
      <c r="A24" s="111"/>
      <c r="B24" s="123"/>
      <c r="C24" s="111"/>
      <c r="D24" s="111"/>
      <c r="E24" s="111"/>
      <c r="F24" s="111"/>
      <c r="G24" s="111"/>
      <c r="H24" s="111"/>
      <c r="I24" s="111"/>
      <c r="J24" s="111"/>
      <c r="K24" s="111"/>
      <c r="L24" s="111"/>
      <c r="M24" s="111"/>
      <c r="N24" s="111"/>
      <c r="O24" s="111"/>
      <c r="P24" s="111"/>
      <c r="Q24" s="111"/>
      <c r="R24" s="123"/>
      <c r="S24" s="111"/>
      <c r="T24" s="111"/>
      <c r="U24" s="111"/>
      <c r="V24" s="111"/>
      <c r="W24" s="111"/>
      <c r="X24" s="111"/>
      <c r="Y24" s="111"/>
      <c r="Z24" s="111"/>
      <c r="AA24" s="111"/>
      <c r="AB24" s="111"/>
      <c r="AC24" s="111"/>
      <c r="AD24" s="111"/>
      <c r="AE24" s="111"/>
      <c r="AF24" s="111"/>
    </row>
    <row r="25" spans="1:34">
      <c r="A25" s="111"/>
      <c r="B25" s="123" t="s">
        <v>123</v>
      </c>
      <c r="C25" s="413"/>
      <c r="D25" s="414"/>
      <c r="E25" s="414"/>
      <c r="F25" s="415"/>
      <c r="G25" s="111"/>
      <c r="H25" s="413"/>
      <c r="I25" s="414"/>
      <c r="J25" s="414"/>
      <c r="K25" s="415"/>
      <c r="L25" s="111"/>
      <c r="M25" s="413"/>
      <c r="N25" s="414"/>
      <c r="O25" s="414"/>
      <c r="P25" s="415"/>
      <c r="Q25" s="111"/>
      <c r="R25" s="123" t="s">
        <v>124</v>
      </c>
      <c r="S25" s="413"/>
      <c r="T25" s="414"/>
      <c r="U25" s="414"/>
      <c r="V25" s="415"/>
      <c r="W25" s="111"/>
      <c r="X25" s="413"/>
      <c r="Y25" s="414"/>
      <c r="Z25" s="414"/>
      <c r="AA25" s="415"/>
      <c r="AB25" s="111"/>
      <c r="AC25" s="413"/>
      <c r="AD25" s="414"/>
      <c r="AE25" s="414"/>
      <c r="AF25" s="415"/>
    </row>
    <row r="26" spans="1:34" ht="3.95" customHeight="1">
      <c r="A26" s="111"/>
      <c r="B26" s="123"/>
      <c r="C26" s="111"/>
      <c r="D26" s="111"/>
      <c r="E26" s="111"/>
      <c r="F26" s="111"/>
      <c r="G26" s="111"/>
      <c r="H26" s="111"/>
      <c r="I26" s="111"/>
      <c r="J26" s="111"/>
      <c r="K26" s="111"/>
      <c r="L26" s="111"/>
      <c r="M26" s="111"/>
      <c r="N26" s="111"/>
      <c r="O26" s="111"/>
      <c r="P26" s="111"/>
      <c r="Q26" s="111"/>
      <c r="R26" s="123"/>
      <c r="S26" s="111"/>
      <c r="T26" s="111"/>
      <c r="U26" s="111"/>
      <c r="V26" s="111"/>
      <c r="W26" s="111"/>
      <c r="X26" s="111"/>
      <c r="Y26" s="111"/>
      <c r="Z26" s="111"/>
      <c r="AA26" s="111"/>
      <c r="AB26" s="111"/>
      <c r="AC26" s="111"/>
      <c r="AD26" s="111"/>
      <c r="AE26" s="111"/>
      <c r="AF26" s="111"/>
    </row>
    <row r="27" spans="1:34">
      <c r="A27" s="111"/>
      <c r="B27" s="123" t="s">
        <v>124</v>
      </c>
      <c r="C27" s="413"/>
      <c r="D27" s="414"/>
      <c r="E27" s="414"/>
      <c r="F27" s="415"/>
      <c r="G27" s="111"/>
      <c r="H27" s="413"/>
      <c r="I27" s="414"/>
      <c r="J27" s="414"/>
      <c r="K27" s="415"/>
      <c r="L27" s="111"/>
      <c r="M27" s="413"/>
      <c r="N27" s="414"/>
      <c r="O27" s="414"/>
      <c r="P27" s="415"/>
      <c r="Q27" s="111"/>
      <c r="R27" s="123" t="s">
        <v>125</v>
      </c>
      <c r="S27" s="413"/>
      <c r="T27" s="414"/>
      <c r="U27" s="414"/>
      <c r="V27" s="415"/>
      <c r="W27" s="111"/>
      <c r="X27" s="413"/>
      <c r="Y27" s="414"/>
      <c r="Z27" s="414"/>
      <c r="AA27" s="415"/>
      <c r="AB27" s="111"/>
      <c r="AC27" s="413"/>
      <c r="AD27" s="414"/>
      <c r="AE27" s="414"/>
      <c r="AF27" s="415"/>
    </row>
    <row r="28" spans="1:34" ht="3.95" customHeight="1">
      <c r="A28" s="111"/>
      <c r="B28" s="123"/>
      <c r="C28" s="111"/>
      <c r="D28" s="111"/>
      <c r="E28" s="111"/>
      <c r="F28" s="111"/>
      <c r="G28" s="111"/>
      <c r="H28" s="111"/>
      <c r="I28" s="111"/>
      <c r="J28" s="111"/>
      <c r="K28" s="111"/>
      <c r="L28" s="111"/>
      <c r="M28" s="111"/>
      <c r="N28" s="111"/>
      <c r="O28" s="111"/>
      <c r="P28" s="111"/>
      <c r="Q28" s="111"/>
      <c r="R28" s="123"/>
      <c r="S28" s="111"/>
      <c r="T28" s="111"/>
      <c r="U28" s="111"/>
      <c r="V28" s="111"/>
      <c r="W28" s="111"/>
      <c r="X28" s="111"/>
      <c r="Y28" s="111"/>
      <c r="Z28" s="111"/>
      <c r="AA28" s="111"/>
      <c r="AB28" s="111"/>
      <c r="AC28" s="111"/>
      <c r="AD28" s="111"/>
      <c r="AE28" s="111"/>
      <c r="AF28" s="111"/>
    </row>
    <row r="29" spans="1:34">
      <c r="A29" s="111"/>
      <c r="B29" s="123" t="s">
        <v>126</v>
      </c>
      <c r="C29" s="413"/>
      <c r="D29" s="414"/>
      <c r="E29" s="414"/>
      <c r="F29" s="415"/>
      <c r="G29" s="111"/>
      <c r="H29" s="413"/>
      <c r="I29" s="414"/>
      <c r="J29" s="414"/>
      <c r="K29" s="415"/>
      <c r="L29" s="111"/>
      <c r="M29" s="413"/>
      <c r="N29" s="414"/>
      <c r="O29" s="414"/>
      <c r="P29" s="415"/>
      <c r="Q29" s="111"/>
      <c r="R29" s="123" t="s">
        <v>127</v>
      </c>
      <c r="S29" s="413"/>
      <c r="T29" s="414"/>
      <c r="U29" s="414"/>
      <c r="V29" s="415"/>
      <c r="W29" s="111"/>
      <c r="X29" s="413"/>
      <c r="Y29" s="414"/>
      <c r="Z29" s="414"/>
      <c r="AA29" s="415"/>
      <c r="AB29" s="111"/>
      <c r="AC29" s="413"/>
      <c r="AD29" s="414"/>
      <c r="AE29" s="414"/>
      <c r="AF29" s="415"/>
    </row>
    <row r="30" spans="1:34" ht="3.95" customHeight="1">
      <c r="A30" s="111"/>
      <c r="B30" s="123"/>
      <c r="C30" s="111"/>
      <c r="D30" s="111"/>
      <c r="E30" s="111"/>
      <c r="F30" s="111"/>
      <c r="G30" s="111"/>
      <c r="H30" s="111"/>
      <c r="I30" s="111"/>
      <c r="J30" s="111"/>
      <c r="K30" s="111"/>
      <c r="L30" s="111"/>
      <c r="M30" s="111"/>
      <c r="N30" s="111"/>
      <c r="O30" s="111"/>
      <c r="P30" s="111"/>
      <c r="Q30" s="111"/>
      <c r="R30" s="123"/>
      <c r="S30" s="111"/>
      <c r="T30" s="111"/>
      <c r="U30" s="111"/>
      <c r="V30" s="111"/>
      <c r="W30" s="111"/>
      <c r="X30" s="111"/>
      <c r="Y30" s="111"/>
      <c r="Z30" s="111"/>
      <c r="AA30" s="111"/>
      <c r="AB30" s="111"/>
      <c r="AC30" s="111"/>
      <c r="AD30" s="111"/>
      <c r="AE30" s="111"/>
      <c r="AF30" s="111"/>
    </row>
    <row r="31" spans="1:34">
      <c r="A31" s="111"/>
      <c r="B31" s="123" t="s">
        <v>128</v>
      </c>
      <c r="C31" s="413"/>
      <c r="D31" s="414"/>
      <c r="E31" s="414"/>
      <c r="F31" s="415"/>
      <c r="G31" s="111"/>
      <c r="H31" s="413"/>
      <c r="I31" s="414"/>
      <c r="J31" s="414"/>
      <c r="K31" s="415"/>
      <c r="L31" s="111"/>
      <c r="M31" s="413"/>
      <c r="N31" s="414"/>
      <c r="O31" s="414"/>
      <c r="P31" s="415"/>
      <c r="Q31" s="111"/>
      <c r="R31" s="123" t="s">
        <v>129</v>
      </c>
      <c r="S31" s="413"/>
      <c r="T31" s="414"/>
      <c r="U31" s="414"/>
      <c r="V31" s="415"/>
      <c r="W31" s="111"/>
      <c r="X31" s="413"/>
      <c r="Y31" s="414"/>
      <c r="Z31" s="414"/>
      <c r="AA31" s="415"/>
      <c r="AB31" s="111"/>
      <c r="AC31" s="413"/>
      <c r="AD31" s="414"/>
      <c r="AE31" s="414"/>
      <c r="AF31" s="415"/>
    </row>
    <row r="32" spans="1:34" ht="4.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34" ht="3.95" customHeight="1">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4" ht="17.25" customHeight="1">
      <c r="A34" s="111"/>
      <c r="B34" s="124" t="s">
        <v>215</v>
      </c>
      <c r="C34" s="111"/>
      <c r="D34" s="111"/>
      <c r="E34" s="111"/>
      <c r="F34" s="111"/>
      <c r="G34" s="111"/>
      <c r="H34" s="470"/>
      <c r="I34" s="471"/>
      <c r="J34" s="471"/>
      <c r="K34" s="471"/>
      <c r="L34" s="471"/>
      <c r="M34" s="471"/>
      <c r="N34" s="472"/>
      <c r="O34" s="113" t="s">
        <v>216</v>
      </c>
      <c r="P34" s="111"/>
      <c r="Q34" s="111"/>
      <c r="R34" s="419"/>
      <c r="S34" s="420"/>
      <c r="T34" s="420"/>
      <c r="U34" s="420"/>
      <c r="V34" s="420"/>
      <c r="W34" s="421"/>
      <c r="X34" s="299" t="s">
        <v>331</v>
      </c>
      <c r="Y34" s="299"/>
      <c r="Z34" s="299"/>
      <c r="AA34" s="300" t="s">
        <v>332</v>
      </c>
      <c r="AB34" s="300"/>
      <c r="AC34" s="300"/>
      <c r="AD34" s="300"/>
      <c r="AE34" s="300"/>
      <c r="AF34" s="301"/>
    </row>
    <row r="35" spans="1:34">
      <c r="A35" s="111"/>
      <c r="B35" s="124" t="s">
        <v>217</v>
      </c>
      <c r="C35" s="111"/>
      <c r="D35" s="111"/>
      <c r="E35" s="111"/>
      <c r="F35" s="111"/>
      <c r="G35" s="111"/>
      <c r="H35" s="419"/>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1"/>
    </row>
    <row r="36" spans="1:34">
      <c r="A36" s="111"/>
      <c r="B36" s="125" t="s">
        <v>218</v>
      </c>
      <c r="C36" s="111"/>
      <c r="D36" s="111"/>
      <c r="E36" s="111"/>
      <c r="F36" s="111"/>
      <c r="G36" s="111"/>
      <c r="H36" s="419"/>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1"/>
    </row>
    <row r="37" spans="1:34">
      <c r="A37" s="111"/>
      <c r="B37" s="125" t="s">
        <v>219</v>
      </c>
      <c r="C37" s="111"/>
      <c r="D37" s="111"/>
      <c r="E37" s="111"/>
      <c r="F37" s="111"/>
      <c r="G37" s="111"/>
      <c r="H37" s="419"/>
      <c r="I37" s="420"/>
      <c r="J37" s="420"/>
      <c r="K37" s="420"/>
      <c r="L37" s="420"/>
      <c r="M37" s="420"/>
      <c r="N37" s="420"/>
      <c r="O37" s="420"/>
      <c r="P37" s="421"/>
      <c r="Q37" s="126"/>
      <c r="R37" s="126" t="s">
        <v>220</v>
      </c>
      <c r="S37" s="126"/>
      <c r="T37" s="419"/>
      <c r="U37" s="420"/>
      <c r="V37" s="420"/>
      <c r="W37" s="420"/>
      <c r="X37" s="421"/>
      <c r="Y37" s="126"/>
      <c r="Z37" s="126" t="s">
        <v>221</v>
      </c>
      <c r="AA37" s="126"/>
      <c r="AB37" s="419"/>
      <c r="AC37" s="420"/>
      <c r="AD37" s="420"/>
      <c r="AE37" s="420"/>
      <c r="AF37" s="421"/>
    </row>
    <row r="38" spans="1:34" ht="27.75" customHeight="1">
      <c r="A38" s="111"/>
      <c r="B38" s="422" t="s">
        <v>230</v>
      </c>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row>
    <row r="39" spans="1:34">
      <c r="A39" s="111"/>
      <c r="B39" s="127" t="s">
        <v>222</v>
      </c>
      <c r="C39" s="128"/>
      <c r="D39" s="128"/>
      <c r="E39" s="128"/>
      <c r="G39" s="128"/>
      <c r="H39" s="128"/>
      <c r="I39" s="128"/>
      <c r="J39" s="128"/>
      <c r="K39" s="128"/>
      <c r="L39" s="128"/>
      <c r="M39" s="128"/>
      <c r="N39" s="128"/>
      <c r="O39" s="128"/>
      <c r="P39" s="128"/>
      <c r="Q39" s="128"/>
      <c r="R39" s="128"/>
      <c r="S39" s="127" t="s">
        <v>228</v>
      </c>
      <c r="T39" s="128"/>
      <c r="U39" s="128"/>
      <c r="V39" s="128"/>
      <c r="W39" s="128"/>
      <c r="X39" s="128"/>
      <c r="Y39" s="128"/>
      <c r="Z39" s="128"/>
      <c r="AA39" s="128"/>
      <c r="AB39" s="128"/>
      <c r="AC39" s="128"/>
      <c r="AD39" s="128"/>
      <c r="AE39" s="128"/>
      <c r="AF39" s="128"/>
    </row>
    <row r="40" spans="1:34">
      <c r="A40" s="111"/>
      <c r="B40" s="129" t="s">
        <v>223</v>
      </c>
      <c r="C40" s="130"/>
      <c r="D40" s="130"/>
      <c r="E40" s="130"/>
      <c r="F40" s="441"/>
      <c r="G40" s="442"/>
      <c r="H40" s="442"/>
      <c r="I40" s="442"/>
      <c r="J40" s="442"/>
      <c r="K40" s="442"/>
      <c r="L40" s="442"/>
      <c r="M40" s="442"/>
      <c r="N40" s="442"/>
      <c r="O40" s="442"/>
      <c r="P40" s="443"/>
      <c r="Q40" s="130"/>
      <c r="R40" s="130"/>
      <c r="S40" s="129" t="s">
        <v>223</v>
      </c>
      <c r="T40" s="130"/>
      <c r="U40" s="130"/>
      <c r="V40" s="130"/>
      <c r="W40" s="441"/>
      <c r="X40" s="442"/>
      <c r="Y40" s="442"/>
      <c r="Z40" s="442"/>
      <c r="AA40" s="442"/>
      <c r="AB40" s="442"/>
      <c r="AC40" s="442"/>
      <c r="AD40" s="442"/>
      <c r="AE40" s="442"/>
      <c r="AF40" s="442"/>
      <c r="AG40" s="443"/>
      <c r="AH40" s="131"/>
    </row>
    <row r="41" spans="1:34">
      <c r="A41" s="111"/>
      <c r="B41" s="129" t="s">
        <v>132</v>
      </c>
      <c r="C41" s="130"/>
      <c r="D41" s="130"/>
      <c r="E41" s="130"/>
      <c r="F41" s="147"/>
      <c r="G41" s="148"/>
      <c r="H41" s="148"/>
      <c r="I41" s="148"/>
      <c r="J41" s="148"/>
      <c r="K41" s="148"/>
      <c r="L41" s="148"/>
      <c r="M41" s="148"/>
      <c r="N41" s="148"/>
      <c r="O41" s="148"/>
      <c r="P41" s="149"/>
      <c r="Q41" s="130"/>
      <c r="R41" s="130"/>
      <c r="S41" s="129" t="s">
        <v>132</v>
      </c>
      <c r="T41" s="130"/>
      <c r="U41" s="130"/>
      <c r="V41" s="130"/>
      <c r="W41" s="147"/>
      <c r="X41" s="148"/>
      <c r="Y41" s="148"/>
      <c r="Z41" s="148"/>
      <c r="AA41" s="148"/>
      <c r="AB41" s="148"/>
      <c r="AC41" s="148"/>
      <c r="AD41" s="148"/>
      <c r="AE41" s="148"/>
      <c r="AF41" s="148"/>
      <c r="AG41" s="149"/>
      <c r="AH41" s="131"/>
    </row>
    <row r="42" spans="1:34">
      <c r="A42" s="111"/>
      <c r="B42" s="129" t="s">
        <v>224</v>
      </c>
      <c r="C42" s="130"/>
      <c r="D42" s="130"/>
      <c r="E42" s="130"/>
      <c r="F42" s="444"/>
      <c r="G42" s="445"/>
      <c r="H42" s="445"/>
      <c r="I42" s="445"/>
      <c r="J42" s="445"/>
      <c r="K42" s="445"/>
      <c r="L42" s="445"/>
      <c r="M42" s="445"/>
      <c r="N42" s="445"/>
      <c r="O42" s="445"/>
      <c r="P42" s="446"/>
      <c r="Q42" s="130"/>
      <c r="R42" s="130"/>
      <c r="S42" s="129" t="s">
        <v>267</v>
      </c>
      <c r="T42" s="130"/>
      <c r="U42" s="130"/>
      <c r="V42" s="130"/>
      <c r="W42" s="444"/>
      <c r="X42" s="445"/>
      <c r="Y42" s="445"/>
      <c r="Z42" s="445"/>
      <c r="AA42" s="445"/>
      <c r="AB42" s="445"/>
      <c r="AC42" s="445"/>
      <c r="AD42" s="445"/>
      <c r="AE42" s="445"/>
      <c r="AF42" s="445"/>
      <c r="AG42" s="446"/>
      <c r="AH42" s="131"/>
    </row>
    <row r="43" spans="1:34">
      <c r="A43" s="111"/>
      <c r="B43" s="129" t="s">
        <v>225</v>
      </c>
      <c r="C43" s="130"/>
      <c r="D43" s="130"/>
      <c r="E43" s="132"/>
      <c r="F43" s="441"/>
      <c r="G43" s="442"/>
      <c r="H43" s="442"/>
      <c r="I43" s="442"/>
      <c r="J43" s="442"/>
      <c r="K43" s="442"/>
      <c r="L43" s="442"/>
      <c r="M43" s="442"/>
      <c r="N43" s="442"/>
      <c r="O43" s="442"/>
      <c r="P43" s="443"/>
      <c r="Q43" s="130"/>
      <c r="R43" s="130"/>
      <c r="S43" s="129" t="s">
        <v>225</v>
      </c>
      <c r="T43" s="130"/>
      <c r="U43" s="130"/>
      <c r="V43" s="130"/>
      <c r="W43" s="441"/>
      <c r="X43" s="442"/>
      <c r="Y43" s="442"/>
      <c r="Z43" s="442"/>
      <c r="AA43" s="442"/>
      <c r="AB43" s="442"/>
      <c r="AC43" s="442"/>
      <c r="AD43" s="442"/>
      <c r="AE43" s="442"/>
      <c r="AF43" s="442"/>
      <c r="AG43" s="443"/>
      <c r="AH43" s="131"/>
    </row>
    <row r="44" spans="1:34">
      <c r="A44" s="111"/>
      <c r="B44" s="129" t="s">
        <v>226</v>
      </c>
      <c r="C44" s="130"/>
      <c r="D44" s="130"/>
      <c r="E44" s="132"/>
      <c r="F44" s="441"/>
      <c r="G44" s="442"/>
      <c r="H44" s="442"/>
      <c r="I44" s="442"/>
      <c r="J44" s="442"/>
      <c r="K44" s="442"/>
      <c r="L44" s="442"/>
      <c r="M44" s="442"/>
      <c r="N44" s="442"/>
      <c r="O44" s="442"/>
      <c r="P44" s="443"/>
      <c r="Q44" s="130"/>
      <c r="R44" s="130"/>
      <c r="S44" s="129" t="s">
        <v>226</v>
      </c>
      <c r="T44" s="130"/>
      <c r="U44" s="130"/>
      <c r="V44" s="130"/>
      <c r="W44" s="441"/>
      <c r="X44" s="442"/>
      <c r="Y44" s="442"/>
      <c r="Z44" s="442"/>
      <c r="AA44" s="442"/>
      <c r="AB44" s="442"/>
      <c r="AC44" s="442"/>
      <c r="AD44" s="442"/>
      <c r="AE44" s="442"/>
      <c r="AF44" s="442"/>
      <c r="AG44" s="443"/>
      <c r="AH44" s="131"/>
    </row>
    <row r="45" spans="1:34">
      <c r="A45" s="111"/>
      <c r="B45" s="129" t="s">
        <v>133</v>
      </c>
      <c r="C45" s="130"/>
      <c r="D45" s="130"/>
      <c r="E45" s="130"/>
      <c r="F45" s="438"/>
      <c r="G45" s="439"/>
      <c r="H45" s="439"/>
      <c r="I45" s="439"/>
      <c r="J45" s="439"/>
      <c r="K45" s="439"/>
      <c r="L45" s="439"/>
      <c r="M45" s="439"/>
      <c r="N45" s="439"/>
      <c r="O45" s="439"/>
      <c r="P45" s="440"/>
      <c r="Q45" s="130"/>
      <c r="R45" s="130"/>
      <c r="S45" s="129" t="s">
        <v>133</v>
      </c>
      <c r="T45" s="130"/>
      <c r="U45" s="130"/>
      <c r="V45" s="130"/>
      <c r="W45" s="438"/>
      <c r="X45" s="439"/>
      <c r="Y45" s="439"/>
      <c r="Z45" s="439"/>
      <c r="AA45" s="439"/>
      <c r="AB45" s="439"/>
      <c r="AC45" s="439"/>
      <c r="AD45" s="439"/>
      <c r="AE45" s="439"/>
      <c r="AF45" s="439"/>
      <c r="AG45" s="440"/>
      <c r="AH45" s="131"/>
    </row>
    <row r="46" spans="1:34">
      <c r="A46" s="111"/>
      <c r="B46" s="129" t="s">
        <v>130</v>
      </c>
      <c r="C46" s="130"/>
      <c r="D46" s="130"/>
      <c r="E46" s="130"/>
      <c r="F46" s="441"/>
      <c r="G46" s="442"/>
      <c r="H46" s="442"/>
      <c r="I46" s="442"/>
      <c r="J46" s="443"/>
      <c r="K46" s="150"/>
      <c r="L46" s="150"/>
      <c r="M46" s="150"/>
      <c r="N46" s="150"/>
      <c r="O46" s="150"/>
      <c r="P46" s="150"/>
      <c r="Q46" s="130"/>
      <c r="R46" s="130"/>
      <c r="S46" s="129" t="s">
        <v>130</v>
      </c>
      <c r="T46" s="130"/>
      <c r="U46" s="130"/>
      <c r="V46" s="130"/>
      <c r="W46" s="441"/>
      <c r="X46" s="442"/>
      <c r="Y46" s="442"/>
      <c r="Z46" s="442"/>
      <c r="AA46" s="443"/>
      <c r="AB46" s="150"/>
      <c r="AC46" s="150"/>
      <c r="AD46" s="150"/>
      <c r="AE46" s="150"/>
      <c r="AF46" s="150"/>
      <c r="AG46" s="150"/>
      <c r="AH46" s="131"/>
    </row>
    <row r="47" spans="1:34">
      <c r="A47" s="111"/>
      <c r="B47" s="129" t="s">
        <v>131</v>
      </c>
      <c r="C47" s="130"/>
      <c r="D47" s="130"/>
      <c r="E47" s="130"/>
      <c r="F47" s="444"/>
      <c r="G47" s="445"/>
      <c r="H47" s="445"/>
      <c r="I47" s="445"/>
      <c r="J47" s="446"/>
      <c r="K47" s="150"/>
      <c r="L47" s="150"/>
      <c r="M47" s="150"/>
      <c r="N47" s="150"/>
      <c r="O47" s="150"/>
      <c r="P47" s="150"/>
      <c r="Q47" s="130"/>
      <c r="R47" s="130"/>
      <c r="S47" s="129" t="s">
        <v>131</v>
      </c>
      <c r="T47" s="130"/>
      <c r="U47" s="130"/>
      <c r="V47" s="130"/>
      <c r="W47" s="444"/>
      <c r="X47" s="445"/>
      <c r="Y47" s="445"/>
      <c r="Z47" s="445"/>
      <c r="AA47" s="446"/>
      <c r="AB47" s="150"/>
      <c r="AC47" s="150"/>
      <c r="AD47" s="150"/>
      <c r="AE47" s="150"/>
      <c r="AF47" s="150"/>
      <c r="AG47" s="150"/>
      <c r="AH47" s="131"/>
    </row>
    <row r="48" spans="1:34">
      <c r="A48" s="111"/>
      <c r="B48" s="129" t="s">
        <v>227</v>
      </c>
      <c r="C48" s="130"/>
      <c r="D48" s="130"/>
      <c r="E48" s="130"/>
      <c r="F48" s="441"/>
      <c r="G48" s="442"/>
      <c r="H48" s="442"/>
      <c r="I48" s="442"/>
      <c r="J48" s="442"/>
      <c r="K48" s="442"/>
      <c r="L48" s="442"/>
      <c r="M48" s="442"/>
      <c r="N48" s="442"/>
      <c r="O48" s="442"/>
      <c r="P48" s="443"/>
      <c r="Q48" s="130"/>
      <c r="R48" s="130"/>
      <c r="S48" s="129" t="s">
        <v>268</v>
      </c>
      <c r="T48" s="130"/>
      <c r="U48" s="130"/>
      <c r="V48" s="130"/>
      <c r="W48" s="441"/>
      <c r="X48" s="442"/>
      <c r="Y48" s="442"/>
      <c r="Z48" s="442"/>
      <c r="AA48" s="442"/>
      <c r="AB48" s="442"/>
      <c r="AC48" s="442"/>
      <c r="AD48" s="442"/>
      <c r="AE48" s="442"/>
      <c r="AF48" s="442"/>
      <c r="AG48" s="443"/>
      <c r="AH48" s="131"/>
    </row>
    <row r="49" spans="1:34">
      <c r="A49" s="111"/>
      <c r="B49" s="129" t="s">
        <v>134</v>
      </c>
      <c r="C49" s="130"/>
      <c r="D49" s="130"/>
      <c r="E49" s="130"/>
      <c r="F49" s="441"/>
      <c r="G49" s="442"/>
      <c r="H49" s="442"/>
      <c r="I49" s="442"/>
      <c r="J49" s="442"/>
      <c r="K49" s="442"/>
      <c r="L49" s="442"/>
      <c r="M49" s="442"/>
      <c r="N49" s="442"/>
      <c r="O49" s="442"/>
      <c r="P49" s="443"/>
      <c r="Q49" s="130"/>
      <c r="R49" s="130"/>
      <c r="S49" s="129" t="s">
        <v>134</v>
      </c>
      <c r="T49" s="130"/>
      <c r="U49" s="130"/>
      <c r="V49" s="130"/>
      <c r="W49" s="441"/>
      <c r="X49" s="442"/>
      <c r="Y49" s="442"/>
      <c r="Z49" s="442"/>
      <c r="AA49" s="442"/>
      <c r="AB49" s="442"/>
      <c r="AC49" s="442"/>
      <c r="AD49" s="442"/>
      <c r="AE49" s="442"/>
      <c r="AF49" s="442"/>
      <c r="AG49" s="443"/>
      <c r="AH49" s="131"/>
    </row>
    <row r="50" spans="1:34" ht="6.75" customHeight="1">
      <c r="A50" s="111"/>
      <c r="B50" s="129"/>
      <c r="C50" s="130"/>
      <c r="D50" s="130"/>
      <c r="E50" s="130"/>
      <c r="F50" s="153"/>
      <c r="G50" s="153"/>
      <c r="H50" s="153"/>
      <c r="I50" s="153"/>
      <c r="J50" s="153"/>
      <c r="K50" s="153"/>
      <c r="L50" s="153"/>
      <c r="M50" s="153"/>
      <c r="N50" s="153"/>
      <c r="O50" s="153"/>
      <c r="P50" s="153"/>
      <c r="Q50" s="130"/>
      <c r="R50" s="130"/>
      <c r="S50" s="129"/>
      <c r="T50" s="130"/>
      <c r="U50" s="130"/>
      <c r="V50" s="130"/>
      <c r="W50" s="153"/>
      <c r="X50" s="153"/>
      <c r="Y50" s="153"/>
      <c r="Z50" s="153"/>
      <c r="AA50" s="153"/>
      <c r="AB50" s="153"/>
      <c r="AC50" s="153"/>
      <c r="AD50" s="153"/>
      <c r="AE50" s="153"/>
      <c r="AF50" s="153"/>
      <c r="AG50" s="153"/>
      <c r="AH50" s="131"/>
    </row>
    <row r="51" spans="1:34" ht="3.75" customHeight="1">
      <c r="A51" s="111"/>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row>
    <row r="52" spans="1:34" ht="3.9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row>
    <row r="53" spans="1:34" ht="15" customHeight="1">
      <c r="A53" s="111"/>
      <c r="B53" s="111"/>
      <c r="C53" s="111"/>
      <c r="D53" s="111"/>
      <c r="E53" s="111"/>
      <c r="F53" s="111"/>
      <c r="G53" s="111"/>
      <c r="H53" s="111"/>
      <c r="I53" s="111"/>
      <c r="J53" s="111"/>
      <c r="K53" s="111"/>
      <c r="R53" s="111"/>
      <c r="T53" s="111"/>
      <c r="U53" s="111"/>
      <c r="W53" s="124" t="s">
        <v>231</v>
      </c>
      <c r="X53" s="111"/>
      <c r="Y53" s="111"/>
      <c r="Z53" s="111"/>
      <c r="AA53" s="111"/>
      <c r="AB53" s="111"/>
      <c r="AC53" s="111"/>
      <c r="AD53" s="111"/>
      <c r="AE53" s="111"/>
      <c r="AF53" s="111"/>
    </row>
    <row r="54" spans="1:34">
      <c r="A54" s="111"/>
      <c r="B54" s="124" t="s">
        <v>136</v>
      </c>
      <c r="C54" s="111"/>
      <c r="D54" s="111"/>
      <c r="E54" s="111"/>
      <c r="F54" s="111"/>
      <c r="G54" s="435"/>
      <c r="H54" s="436"/>
      <c r="I54" s="436"/>
      <c r="J54" s="437"/>
      <c r="K54" s="134" t="s">
        <v>105</v>
      </c>
      <c r="L54" s="135"/>
      <c r="R54" s="111"/>
      <c r="S54" s="124" t="s">
        <v>336</v>
      </c>
      <c r="T54" s="111"/>
      <c r="U54" s="111"/>
      <c r="V54" s="111"/>
      <c r="W54" s="111"/>
      <c r="X54" s="111"/>
      <c r="Y54" s="111"/>
      <c r="Z54" s="111"/>
      <c r="AA54" s="111"/>
      <c r="AE54" s="430"/>
      <c r="AF54" s="431"/>
      <c r="AG54" s="111" t="s">
        <v>105</v>
      </c>
    </row>
    <row r="55" spans="1:34">
      <c r="A55" s="111"/>
      <c r="B55" s="124" t="s">
        <v>138</v>
      </c>
      <c r="C55" s="111"/>
      <c r="D55" s="111"/>
      <c r="E55" s="111"/>
      <c r="F55" s="111"/>
      <c r="G55" s="432">
        <f>G59+G60+Q59+Q60</f>
        <v>0</v>
      </c>
      <c r="H55" s="433"/>
      <c r="I55" s="433"/>
      <c r="J55" s="434"/>
      <c r="K55" s="134" t="s">
        <v>105</v>
      </c>
      <c r="L55" s="135"/>
      <c r="R55" s="111"/>
      <c r="S55" s="124" t="s">
        <v>337</v>
      </c>
      <c r="T55" s="111"/>
      <c r="U55" s="111"/>
      <c r="V55" s="111"/>
      <c r="W55" s="111"/>
      <c r="X55" s="111"/>
      <c r="Y55" s="111"/>
      <c r="Z55" s="111"/>
      <c r="AA55" s="111"/>
      <c r="AE55" s="430"/>
      <c r="AF55" s="431"/>
      <c r="AG55" s="111" t="s">
        <v>105</v>
      </c>
    </row>
    <row r="56" spans="1:34">
      <c r="A56" s="111"/>
      <c r="B56" s="124" t="s">
        <v>140</v>
      </c>
      <c r="C56" s="111"/>
      <c r="D56" s="111"/>
      <c r="E56" s="111"/>
      <c r="F56" s="111"/>
      <c r="G56" s="435"/>
      <c r="H56" s="436"/>
      <c r="I56" s="436"/>
      <c r="J56" s="437"/>
      <c r="K56" s="134" t="s">
        <v>141</v>
      </c>
      <c r="L56" s="135"/>
      <c r="R56" s="111"/>
      <c r="S56" s="124" t="s">
        <v>333</v>
      </c>
      <c r="T56" s="111"/>
      <c r="U56" s="111"/>
      <c r="V56" s="111"/>
      <c r="W56" s="111"/>
      <c r="X56" s="111"/>
      <c r="Y56" s="111"/>
      <c r="Z56" s="111"/>
      <c r="AA56" s="111"/>
      <c r="AE56" s="451"/>
      <c r="AF56" s="452"/>
      <c r="AG56" s="123" t="s">
        <v>112</v>
      </c>
    </row>
    <row r="57" spans="1:34" ht="6" customHeight="1">
      <c r="A57" s="111"/>
      <c r="B57" s="111"/>
      <c r="C57" s="111"/>
      <c r="D57" s="111"/>
      <c r="E57" s="111"/>
      <c r="F57" s="111"/>
      <c r="G57" s="111"/>
      <c r="H57" s="111"/>
      <c r="I57" s="111"/>
      <c r="J57" s="111"/>
      <c r="K57" s="111"/>
      <c r="L57" s="111"/>
      <c r="M57" s="111"/>
      <c r="N57" s="111"/>
      <c r="O57" s="136"/>
      <c r="P57" s="136"/>
      <c r="Q57" s="111"/>
      <c r="R57" s="111"/>
      <c r="S57" s="111"/>
      <c r="T57" s="111"/>
      <c r="U57" s="111"/>
      <c r="V57" s="111"/>
      <c r="W57" s="111"/>
      <c r="X57" s="111"/>
      <c r="Y57" s="111"/>
      <c r="Z57" s="111"/>
      <c r="AA57" s="111"/>
      <c r="AB57" s="111"/>
      <c r="AC57" s="111"/>
      <c r="AD57" s="111"/>
      <c r="AE57" s="111"/>
      <c r="AF57" s="111"/>
    </row>
    <row r="58" spans="1:34">
      <c r="A58" s="111"/>
      <c r="B58" s="111" t="s">
        <v>135</v>
      </c>
      <c r="D58" s="111"/>
      <c r="F58" s="111"/>
      <c r="H58" s="111"/>
      <c r="I58" s="111"/>
      <c r="J58" s="111"/>
      <c r="M58" s="111" t="s">
        <v>143</v>
      </c>
      <c r="N58" s="136"/>
      <c r="O58" s="136"/>
      <c r="P58" s="111"/>
      <c r="R58" s="111"/>
      <c r="S58" s="111"/>
      <c r="T58" s="111"/>
      <c r="U58" s="111"/>
      <c r="V58" s="111"/>
      <c r="W58" s="111"/>
      <c r="X58" s="111"/>
      <c r="Y58" s="111"/>
      <c r="Z58" s="111"/>
      <c r="AA58" s="111"/>
      <c r="AB58" s="111"/>
      <c r="AC58" s="111"/>
      <c r="AD58" s="111"/>
      <c r="AE58" s="111"/>
      <c r="AF58" s="111"/>
    </row>
    <row r="59" spans="1:34">
      <c r="A59" s="111"/>
      <c r="B59" s="124" t="s">
        <v>137</v>
      </c>
      <c r="D59" s="111"/>
      <c r="E59" s="112"/>
      <c r="F59" s="112"/>
      <c r="G59" s="435"/>
      <c r="H59" s="436"/>
      <c r="I59" s="436"/>
      <c r="J59" s="437"/>
      <c r="K59" s="111" t="s">
        <v>105</v>
      </c>
      <c r="M59" s="124" t="s">
        <v>137</v>
      </c>
      <c r="N59" s="112"/>
      <c r="O59" s="112"/>
      <c r="P59" s="113"/>
      <c r="Q59" s="435"/>
      <c r="R59" s="436"/>
      <c r="S59" s="436"/>
      <c r="T59" s="437"/>
      <c r="U59" s="111" t="s">
        <v>105</v>
      </c>
      <c r="V59" s="111"/>
      <c r="W59" s="111"/>
      <c r="X59" s="111"/>
      <c r="Y59" s="111"/>
      <c r="Z59" s="111"/>
      <c r="AA59" s="111"/>
      <c r="AB59" s="111"/>
      <c r="AC59" s="111"/>
      <c r="AD59" s="111"/>
      <c r="AE59" s="111"/>
      <c r="AF59" s="111"/>
    </row>
    <row r="60" spans="1:34">
      <c r="A60" s="111"/>
      <c r="B60" s="124" t="s">
        <v>139</v>
      </c>
      <c r="D60" s="111"/>
      <c r="E60" s="112"/>
      <c r="F60" s="112"/>
      <c r="G60" s="435"/>
      <c r="H60" s="436"/>
      <c r="I60" s="436"/>
      <c r="J60" s="437"/>
      <c r="K60" s="111" t="s">
        <v>105</v>
      </c>
      <c r="M60" s="124" t="s">
        <v>139</v>
      </c>
      <c r="N60" s="112"/>
      <c r="O60" s="112"/>
      <c r="P60" s="113"/>
      <c r="Q60" s="435"/>
      <c r="R60" s="436"/>
      <c r="S60" s="436"/>
      <c r="T60" s="437"/>
      <c r="U60" s="111" t="s">
        <v>105</v>
      </c>
      <c r="V60" s="111"/>
      <c r="W60" s="111"/>
      <c r="X60" s="111"/>
      <c r="Y60" s="111"/>
      <c r="Z60" s="111"/>
      <c r="AA60" s="111"/>
      <c r="AB60" s="111"/>
      <c r="AC60" s="111"/>
      <c r="AD60" s="111"/>
      <c r="AE60" s="111"/>
      <c r="AF60" s="111"/>
    </row>
    <row r="61" spans="1:34">
      <c r="B61" s="124" t="s">
        <v>142</v>
      </c>
      <c r="D61" s="111"/>
      <c r="E61" s="112"/>
      <c r="F61" s="112"/>
      <c r="G61" s="435"/>
      <c r="H61" s="436"/>
      <c r="I61" s="436"/>
      <c r="J61" s="437"/>
      <c r="K61" s="111" t="s">
        <v>105</v>
      </c>
      <c r="M61" s="124" t="s">
        <v>142</v>
      </c>
      <c r="N61" s="112"/>
      <c r="O61" s="112"/>
      <c r="P61" s="113"/>
      <c r="Q61" s="435"/>
      <c r="R61" s="436"/>
      <c r="S61" s="436"/>
      <c r="T61" s="437"/>
      <c r="U61" s="111" t="s">
        <v>105</v>
      </c>
    </row>
    <row r="62" spans="1:34" ht="2.25" customHeight="1"/>
    <row r="63" spans="1:34" ht="2.25" customHeight="1"/>
    <row r="64" spans="1:34">
      <c r="B64" s="111" t="s">
        <v>144</v>
      </c>
      <c r="AA64" s="111" t="s">
        <v>325</v>
      </c>
    </row>
    <row r="66" spans="1:32" s="111" customFormat="1" ht="11.25">
      <c r="B66" s="124" t="s">
        <v>145</v>
      </c>
      <c r="G66" s="111" t="s">
        <v>106</v>
      </c>
      <c r="I66" s="114"/>
      <c r="K66" s="111" t="s">
        <v>107</v>
      </c>
      <c r="M66" s="114"/>
      <c r="O66" s="111" t="s">
        <v>110</v>
      </c>
      <c r="Q66" s="114"/>
    </row>
    <row r="67" spans="1:32" ht="8.1" customHeight="1"/>
    <row r="68" spans="1:32" s="111" customFormat="1" ht="11.25" customHeight="1">
      <c r="B68" s="124" t="s">
        <v>236</v>
      </c>
      <c r="N68" s="114"/>
      <c r="O68" s="124" t="s">
        <v>113</v>
      </c>
      <c r="S68" s="114"/>
      <c r="T68" s="124" t="s">
        <v>5</v>
      </c>
    </row>
    <row r="69" spans="1:32" ht="8.1" customHeight="1"/>
    <row r="70" spans="1:32">
      <c r="D70" s="111"/>
      <c r="E70" s="111" t="s">
        <v>146</v>
      </c>
      <c r="F70" s="111"/>
      <c r="G70" s="111"/>
      <c r="H70" s="111"/>
      <c r="I70" s="111"/>
      <c r="J70" s="111"/>
      <c r="K70" s="111"/>
      <c r="L70" s="111"/>
      <c r="M70" s="111"/>
      <c r="N70" s="111"/>
      <c r="O70" s="111"/>
      <c r="P70" s="111"/>
      <c r="Q70" s="111"/>
      <c r="R70" s="111"/>
      <c r="S70" s="111"/>
      <c r="T70" s="111"/>
      <c r="U70" s="111"/>
      <c r="V70" s="111"/>
    </row>
    <row r="71" spans="1:32">
      <c r="D71" s="111"/>
      <c r="E71" s="111"/>
      <c r="F71" s="137" t="s">
        <v>137</v>
      </c>
      <c r="G71" s="138"/>
      <c r="H71" s="138"/>
      <c r="I71" s="447"/>
      <c r="J71" s="448"/>
      <c r="K71" s="449"/>
      <c r="L71" s="137" t="s">
        <v>105</v>
      </c>
      <c r="M71" s="138"/>
      <c r="N71" s="138"/>
      <c r="O71" s="138"/>
      <c r="P71" s="137" t="s">
        <v>147</v>
      </c>
      <c r="Q71" s="138"/>
      <c r="R71" s="138"/>
      <c r="S71" s="447"/>
      <c r="T71" s="448"/>
      <c r="U71" s="449"/>
      <c r="V71" s="137" t="s">
        <v>105</v>
      </c>
    </row>
    <row r="72" spans="1:32">
      <c r="D72" s="111"/>
      <c r="E72" s="111"/>
      <c r="F72" s="137" t="s">
        <v>148</v>
      </c>
      <c r="G72" s="138"/>
      <c r="H72" s="138"/>
      <c r="I72" s="447"/>
      <c r="J72" s="448"/>
      <c r="K72" s="449"/>
      <c r="L72" s="137" t="s">
        <v>105</v>
      </c>
      <c r="M72" s="138"/>
      <c r="N72" s="138"/>
      <c r="O72" s="138"/>
      <c r="P72" s="137" t="s">
        <v>149</v>
      </c>
      <c r="Q72" s="138"/>
      <c r="R72" s="138"/>
      <c r="S72" s="447"/>
      <c r="T72" s="448"/>
      <c r="U72" s="449"/>
      <c r="V72" s="137" t="s">
        <v>105</v>
      </c>
    </row>
    <row r="73" spans="1:32">
      <c r="D73" s="111"/>
      <c r="E73" s="111"/>
      <c r="F73" s="138"/>
      <c r="G73" s="138"/>
      <c r="H73" s="138"/>
      <c r="I73" s="138"/>
      <c r="J73" s="138"/>
      <c r="K73" s="138"/>
      <c r="L73" s="138"/>
      <c r="M73" s="138"/>
      <c r="N73" s="138"/>
      <c r="O73" s="138"/>
      <c r="P73" s="137" t="s">
        <v>150</v>
      </c>
      <c r="Q73" s="138"/>
      <c r="R73" s="138"/>
      <c r="S73" s="447"/>
      <c r="T73" s="448"/>
      <c r="U73" s="449"/>
      <c r="V73" s="137" t="s">
        <v>151</v>
      </c>
    </row>
    <row r="74" spans="1:32" ht="3.95" customHeight="1"/>
    <row r="75" spans="1:32" s="111" customFormat="1" ht="11.25">
      <c r="A75" s="124" t="s">
        <v>152</v>
      </c>
    </row>
    <row r="76" spans="1:32" ht="3.95" customHeight="1"/>
    <row r="77" spans="1:32" ht="11.25" customHeight="1">
      <c r="A77" s="138"/>
      <c r="B77" s="292"/>
      <c r="C77" s="139" t="s">
        <v>232</v>
      </c>
    </row>
    <row r="78" spans="1:32">
      <c r="A78" s="138"/>
      <c r="B78" s="134" t="s">
        <v>233</v>
      </c>
      <c r="C78" s="139"/>
      <c r="N78" s="482"/>
      <c r="O78" s="483"/>
      <c r="P78" s="483"/>
      <c r="Q78" s="483"/>
      <c r="R78" s="483"/>
      <c r="S78" s="483"/>
      <c r="T78" s="483"/>
      <c r="U78" s="483"/>
      <c r="V78" s="483"/>
      <c r="W78" s="483"/>
      <c r="X78" s="483"/>
      <c r="Y78" s="483"/>
      <c r="Z78" s="483"/>
      <c r="AA78" s="483"/>
      <c r="AB78" s="483"/>
      <c r="AC78" s="483"/>
      <c r="AD78" s="483"/>
      <c r="AE78" s="483"/>
      <c r="AF78" s="484"/>
    </row>
    <row r="79" spans="1:32" ht="9.75" customHeight="1">
      <c r="B79" s="291" t="s">
        <v>328</v>
      </c>
    </row>
    <row r="80" spans="1:32" s="111" customFormat="1" ht="12.75">
      <c r="B80" s="140" t="s">
        <v>153</v>
      </c>
      <c r="N80" s="450"/>
      <c r="O80" s="450"/>
      <c r="P80" s="450"/>
      <c r="Q80" s="450"/>
      <c r="R80" s="450"/>
      <c r="S80" s="450"/>
      <c r="T80" s="450"/>
      <c r="U80" s="450"/>
      <c r="V80" s="450"/>
      <c r="W80" s="450"/>
      <c r="X80" s="450"/>
      <c r="Y80" s="450"/>
      <c r="Z80" s="123"/>
    </row>
    <row r="81" spans="2:32" s="111" customFormat="1" ht="12.75">
      <c r="B81" s="140" t="s">
        <v>154</v>
      </c>
      <c r="N81" s="450"/>
      <c r="O81" s="450"/>
      <c r="P81" s="450"/>
      <c r="Q81" s="450"/>
      <c r="R81" s="450"/>
      <c r="S81" s="450"/>
      <c r="T81" s="450"/>
      <c r="U81" s="450"/>
      <c r="V81" s="450"/>
      <c r="W81" s="450"/>
      <c r="X81" s="450"/>
      <c r="Y81" s="450"/>
      <c r="Z81" s="123"/>
    </row>
    <row r="82" spans="2:32" s="111" customFormat="1" ht="12.75">
      <c r="B82" s="140" t="s">
        <v>155</v>
      </c>
      <c r="N82" s="450"/>
      <c r="O82" s="450"/>
      <c r="P82" s="450"/>
      <c r="Q82" s="450"/>
      <c r="R82" s="450"/>
      <c r="S82" s="450"/>
      <c r="T82" s="450"/>
      <c r="U82" s="450"/>
      <c r="V82" s="450"/>
      <c r="W82" s="450"/>
      <c r="X82" s="450"/>
      <c r="Y82" s="450"/>
      <c r="Z82" s="123"/>
    </row>
    <row r="83" spans="2:32" s="111" customFormat="1" ht="12.75">
      <c r="B83" s="140" t="s">
        <v>156</v>
      </c>
      <c r="N83" s="450"/>
      <c r="O83" s="450"/>
      <c r="P83" s="450"/>
      <c r="Q83" s="450"/>
      <c r="R83" s="450"/>
      <c r="S83" s="450"/>
      <c r="T83" s="450"/>
      <c r="U83" s="450"/>
      <c r="V83" s="450"/>
      <c r="W83" s="450"/>
      <c r="X83" s="450"/>
      <c r="Y83" s="450"/>
      <c r="Z83" s="123"/>
    </row>
    <row r="84" spans="2:32" s="111" customFormat="1" ht="12.75">
      <c r="B84" s="124" t="s">
        <v>157</v>
      </c>
      <c r="N84" s="450"/>
      <c r="O84" s="450"/>
      <c r="P84" s="450"/>
      <c r="Q84" s="450"/>
      <c r="R84" s="450"/>
      <c r="S84" s="450"/>
      <c r="T84" s="450"/>
      <c r="U84" s="450"/>
      <c r="V84" s="450"/>
      <c r="W84" s="450"/>
      <c r="X84" s="450"/>
      <c r="Y84" s="450"/>
      <c r="Z84" s="123"/>
    </row>
    <row r="85" spans="2:32" s="111" customFormat="1" ht="12.75">
      <c r="B85" s="124" t="s">
        <v>158</v>
      </c>
      <c r="N85" s="450"/>
      <c r="O85" s="450"/>
      <c r="P85" s="450"/>
      <c r="Q85" s="450"/>
      <c r="R85" s="450"/>
      <c r="S85" s="450"/>
      <c r="T85" s="450"/>
      <c r="U85" s="450"/>
      <c r="V85" s="450"/>
      <c r="W85" s="450"/>
      <c r="X85" s="450"/>
      <c r="Y85" s="450"/>
      <c r="Z85" s="123"/>
    </row>
    <row r="86" spans="2:32" s="111" customFormat="1" ht="12.75">
      <c r="B86" s="124" t="s">
        <v>159</v>
      </c>
      <c r="N86" s="450"/>
      <c r="O86" s="450"/>
      <c r="P86" s="450"/>
      <c r="Q86" s="450"/>
      <c r="R86" s="450"/>
      <c r="S86" s="450"/>
      <c r="T86" s="450"/>
      <c r="U86" s="450"/>
      <c r="V86" s="450"/>
      <c r="W86" s="450"/>
      <c r="X86" s="450"/>
      <c r="Y86" s="450"/>
      <c r="Z86" s="123"/>
    </row>
    <row r="87" spans="2:32" s="111" customFormat="1" ht="12.75">
      <c r="B87" s="124" t="s">
        <v>160</v>
      </c>
      <c r="N87" s="453">
        <f>SUM(N80:Y86)</f>
        <v>0</v>
      </c>
      <c r="O87" s="453"/>
      <c r="P87" s="453"/>
      <c r="Q87" s="453"/>
      <c r="R87" s="453"/>
      <c r="S87" s="453"/>
      <c r="T87" s="453"/>
      <c r="U87" s="453"/>
      <c r="V87" s="453"/>
      <c r="W87" s="453"/>
      <c r="X87" s="453"/>
      <c r="Y87" s="453"/>
      <c r="Z87" s="123"/>
    </row>
    <row r="88" spans="2:32" s="111" customFormat="1" ht="12.75">
      <c r="B88" s="124" t="s">
        <v>161</v>
      </c>
      <c r="N88" s="450"/>
      <c r="O88" s="450"/>
      <c r="P88" s="450"/>
      <c r="Q88" s="450"/>
      <c r="R88" s="450"/>
      <c r="S88" s="450"/>
      <c r="T88" s="450"/>
      <c r="U88" s="450"/>
      <c r="V88" s="450"/>
      <c r="W88" s="450"/>
      <c r="X88" s="450"/>
      <c r="Y88" s="450"/>
      <c r="Z88" s="123"/>
    </row>
    <row r="89" spans="2:32" s="111" customFormat="1" ht="12.75">
      <c r="B89" s="124" t="s">
        <v>234</v>
      </c>
      <c r="N89" s="450"/>
      <c r="O89" s="450"/>
      <c r="P89" s="450"/>
      <c r="Q89" s="450"/>
      <c r="R89" s="450"/>
      <c r="S89" s="450"/>
      <c r="T89" s="450"/>
      <c r="U89" s="450"/>
      <c r="V89" s="450"/>
      <c r="W89" s="450"/>
      <c r="X89" s="450"/>
      <c r="Y89" s="450"/>
      <c r="Z89" s="123"/>
    </row>
    <row r="90" spans="2:32" s="111" customFormat="1" ht="12.75">
      <c r="B90" s="124" t="s">
        <v>162</v>
      </c>
      <c r="N90" s="453">
        <f>N87+N88+N89</f>
        <v>0</v>
      </c>
      <c r="O90" s="453"/>
      <c r="P90" s="453"/>
      <c r="Q90" s="453"/>
      <c r="R90" s="453"/>
      <c r="S90" s="453"/>
      <c r="T90" s="453"/>
      <c r="U90" s="453"/>
      <c r="V90" s="453"/>
      <c r="W90" s="453"/>
      <c r="X90" s="453"/>
      <c r="Y90" s="453"/>
      <c r="Z90" s="123"/>
    </row>
    <row r="91" spans="2:32" s="111" customFormat="1" ht="11.25">
      <c r="B91" s="124" t="s">
        <v>163</v>
      </c>
    </row>
    <row r="92" spans="2:32" s="111" customFormat="1" ht="11.25" customHeight="1">
      <c r="B92" s="454"/>
      <c r="C92" s="455"/>
      <c r="D92" s="455"/>
      <c r="E92" s="455"/>
      <c r="F92" s="455"/>
      <c r="G92" s="455"/>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6"/>
    </row>
    <row r="93" spans="2:32" ht="11.25" customHeight="1">
      <c r="B93" s="457"/>
      <c r="C93" s="458"/>
      <c r="D93" s="458"/>
      <c r="E93" s="458"/>
      <c r="F93" s="458"/>
      <c r="G93" s="458"/>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9"/>
    </row>
    <row r="94" spans="2:32" ht="11.25" customHeight="1">
      <c r="B94" s="460"/>
      <c r="C94" s="461"/>
      <c r="D94" s="461"/>
      <c r="E94" s="461"/>
      <c r="F94" s="461"/>
      <c r="G94" s="461"/>
      <c r="H94" s="461"/>
      <c r="I94" s="461"/>
      <c r="J94" s="461"/>
      <c r="K94" s="461"/>
      <c r="L94" s="461"/>
      <c r="M94" s="461"/>
      <c r="N94" s="461"/>
      <c r="O94" s="461"/>
      <c r="P94" s="461"/>
      <c r="Q94" s="461"/>
      <c r="R94" s="461"/>
      <c r="S94" s="461"/>
      <c r="T94" s="461"/>
      <c r="U94" s="461"/>
      <c r="V94" s="461"/>
      <c r="W94" s="461"/>
      <c r="X94" s="461"/>
      <c r="Y94" s="461"/>
      <c r="Z94" s="461"/>
      <c r="AA94" s="461"/>
      <c r="AB94" s="461"/>
      <c r="AC94" s="461"/>
      <c r="AD94" s="461"/>
      <c r="AE94" s="461"/>
      <c r="AF94" s="462"/>
    </row>
    <row r="95" spans="2:32" ht="3.95" customHeight="1"/>
    <row r="96" spans="2:32" ht="3.95" customHeight="1"/>
    <row r="97" spans="1:32" s="111" customFormat="1" ht="11.25">
      <c r="A97" s="124" t="s">
        <v>164</v>
      </c>
    </row>
    <row r="98" spans="1:32" ht="3.95" customHeight="1"/>
    <row r="99" spans="1:32" ht="12.75" customHeight="1">
      <c r="B99" s="124" t="s">
        <v>272</v>
      </c>
      <c r="C99" s="124"/>
      <c r="S99" s="111"/>
      <c r="T99" s="450"/>
      <c r="U99" s="450"/>
      <c r="V99" s="450"/>
      <c r="W99" s="450"/>
      <c r="X99" s="450"/>
      <c r="Y99" s="450"/>
      <c r="Z99" s="450"/>
      <c r="AA99" s="450"/>
      <c r="AB99" s="450"/>
      <c r="AC99" s="450"/>
      <c r="AD99" s="450"/>
      <c r="AE99" s="450"/>
      <c r="AF99" s="123"/>
    </row>
    <row r="100" spans="1:32" ht="13.5" customHeight="1">
      <c r="B100" s="111"/>
      <c r="C100" s="141" t="s">
        <v>237</v>
      </c>
    </row>
    <row r="101" spans="1:32" ht="3.95" customHeight="1"/>
    <row r="102" spans="1:32" s="111" customFormat="1" ht="11.25">
      <c r="A102" s="124" t="s">
        <v>235</v>
      </c>
    </row>
    <row r="103" spans="1:32" ht="3.95" customHeight="1"/>
    <row r="104" spans="1:32" s="111" customFormat="1" ht="9" customHeight="1">
      <c r="M104" s="124" t="s">
        <v>165</v>
      </c>
      <c r="O104" s="124" t="s">
        <v>165</v>
      </c>
    </row>
    <row r="105" spans="1:32" s="111" customFormat="1" ht="9.75" customHeight="1">
      <c r="M105" s="124" t="s">
        <v>113</v>
      </c>
      <c r="O105" s="124" t="s">
        <v>5</v>
      </c>
    </row>
    <row r="106" spans="1:32" s="111" customFormat="1" ht="11.25">
      <c r="B106" s="142" t="s">
        <v>166</v>
      </c>
    </row>
    <row r="107" spans="1:32" s="111" customFormat="1" ht="12.75" customHeight="1">
      <c r="B107" s="124" t="s">
        <v>167</v>
      </c>
      <c r="M107" s="293"/>
      <c r="N107" s="294"/>
      <c r="O107" s="293"/>
      <c r="R107" s="466"/>
      <c r="S107" s="466"/>
      <c r="T107" s="466"/>
      <c r="U107" s="466"/>
      <c r="V107" s="466"/>
      <c r="W107" s="466"/>
      <c r="X107" s="466"/>
      <c r="Y107" s="466"/>
      <c r="Z107" s="466"/>
      <c r="AA107" s="466"/>
      <c r="AB107" s="466"/>
      <c r="AC107" s="466"/>
      <c r="AD107" s="123"/>
    </row>
    <row r="108" spans="1:32" s="111" customFormat="1" ht="12.75" customHeight="1">
      <c r="B108" s="124" t="s">
        <v>168</v>
      </c>
      <c r="M108" s="293"/>
      <c r="N108" s="294"/>
      <c r="O108" s="293"/>
      <c r="R108" s="466"/>
      <c r="S108" s="466"/>
      <c r="T108" s="466"/>
      <c r="U108" s="466"/>
      <c r="V108" s="466"/>
      <c r="W108" s="466"/>
      <c r="X108" s="466"/>
      <c r="Y108" s="466"/>
      <c r="Z108" s="466"/>
      <c r="AA108" s="466"/>
      <c r="AB108" s="466"/>
      <c r="AC108" s="466"/>
      <c r="AD108" s="123"/>
    </row>
    <row r="109" spans="1:32" s="111" customFormat="1" ht="12.75" customHeight="1">
      <c r="B109" s="124" t="s">
        <v>169</v>
      </c>
      <c r="M109" s="293"/>
      <c r="N109" s="294"/>
      <c r="O109" s="293"/>
      <c r="R109" s="466"/>
      <c r="S109" s="466"/>
      <c r="T109" s="466"/>
      <c r="U109" s="466"/>
      <c r="V109" s="466"/>
      <c r="W109" s="466"/>
      <c r="X109" s="466"/>
      <c r="Y109" s="466"/>
      <c r="Z109" s="466"/>
      <c r="AA109" s="466"/>
      <c r="AB109" s="466"/>
      <c r="AC109" s="466"/>
      <c r="AD109" s="123"/>
    </row>
    <row r="110" spans="1:32" s="111" customFormat="1" ht="10.5" customHeight="1">
      <c r="B110" s="124" t="s">
        <v>256</v>
      </c>
      <c r="M110" s="294"/>
      <c r="N110" s="294"/>
      <c r="O110" s="294"/>
    </row>
    <row r="111" spans="1:32" ht="4.5" customHeight="1">
      <c r="B111" s="124"/>
      <c r="M111" s="294"/>
      <c r="N111" s="294"/>
      <c r="O111" s="294"/>
    </row>
    <row r="112" spans="1:32" ht="2.25" customHeight="1">
      <c r="B112" s="143"/>
      <c r="M112" s="294"/>
      <c r="N112" s="294"/>
      <c r="O112" s="294"/>
    </row>
    <row r="113" spans="2:30" ht="12" customHeight="1">
      <c r="B113" s="142" t="s">
        <v>170</v>
      </c>
      <c r="C113" s="111"/>
      <c r="D113" s="111"/>
      <c r="E113" s="111"/>
      <c r="F113" s="111"/>
      <c r="G113" s="111"/>
      <c r="H113" s="111"/>
      <c r="I113" s="111"/>
      <c r="J113" s="111"/>
      <c r="K113" s="111"/>
      <c r="L113" s="111"/>
      <c r="M113" s="294"/>
      <c r="N113" s="294"/>
      <c r="O113" s="294"/>
      <c r="P113" s="111"/>
      <c r="Q113" s="111"/>
      <c r="R113" s="111"/>
      <c r="S113" s="111"/>
      <c r="T113" s="111"/>
      <c r="U113" s="111"/>
      <c r="V113" s="111"/>
      <c r="W113" s="111"/>
      <c r="X113" s="111"/>
      <c r="Y113" s="111"/>
      <c r="Z113" s="111"/>
      <c r="AA113" s="111"/>
      <c r="AB113" s="111"/>
      <c r="AC113" s="111"/>
      <c r="AD113" s="111"/>
    </row>
    <row r="114" spans="2:30" ht="12.75" customHeight="1">
      <c r="B114" s="124" t="s">
        <v>171</v>
      </c>
      <c r="C114" s="111"/>
      <c r="D114" s="111"/>
      <c r="E114" s="111"/>
      <c r="F114" s="111"/>
      <c r="G114" s="111"/>
      <c r="H114" s="111"/>
      <c r="I114" s="111"/>
      <c r="J114" s="111"/>
      <c r="K114" s="111"/>
      <c r="L114" s="111"/>
      <c r="M114" s="293"/>
      <c r="N114" s="294"/>
      <c r="O114" s="293"/>
      <c r="P114" s="111"/>
      <c r="Q114" s="111"/>
      <c r="R114" s="466"/>
      <c r="S114" s="466"/>
      <c r="T114" s="466"/>
      <c r="U114" s="466"/>
      <c r="V114" s="466"/>
      <c r="W114" s="466"/>
      <c r="X114" s="466"/>
      <c r="Y114" s="466"/>
      <c r="Z114" s="466"/>
      <c r="AA114" s="466"/>
      <c r="AB114" s="466"/>
      <c r="AC114" s="466"/>
      <c r="AD114" s="123"/>
    </row>
    <row r="115" spans="2:30" ht="12.75" customHeight="1">
      <c r="B115" s="124" t="s">
        <v>172</v>
      </c>
      <c r="C115" s="111"/>
      <c r="D115" s="111"/>
      <c r="E115" s="111"/>
      <c r="F115" s="111"/>
      <c r="G115" s="111"/>
      <c r="H115" s="111"/>
      <c r="I115" s="111"/>
      <c r="J115" s="111"/>
      <c r="K115" s="111"/>
      <c r="L115" s="111"/>
      <c r="M115" s="293"/>
      <c r="N115" s="294"/>
      <c r="O115" s="293"/>
      <c r="P115" s="111"/>
      <c r="Q115" s="111"/>
      <c r="R115" s="466"/>
      <c r="S115" s="466"/>
      <c r="T115" s="466"/>
      <c r="U115" s="466"/>
      <c r="V115" s="466"/>
      <c r="W115" s="466"/>
      <c r="X115" s="466"/>
      <c r="Y115" s="466"/>
      <c r="Z115" s="466"/>
      <c r="AA115" s="466"/>
      <c r="AB115" s="466"/>
      <c r="AC115" s="466"/>
      <c r="AD115" s="123"/>
    </row>
    <row r="116" spans="2:30" ht="12.75" customHeight="1">
      <c r="B116" s="124" t="s">
        <v>173</v>
      </c>
      <c r="C116" s="111"/>
      <c r="D116" s="111"/>
      <c r="E116" s="111"/>
      <c r="F116" s="111"/>
      <c r="G116" s="111"/>
      <c r="H116" s="111"/>
      <c r="I116" s="111"/>
      <c r="J116" s="111"/>
      <c r="K116" s="111"/>
      <c r="L116" s="111"/>
      <c r="M116" s="293"/>
      <c r="N116" s="294"/>
      <c r="O116" s="293"/>
      <c r="P116" s="111"/>
      <c r="Q116" s="111"/>
      <c r="R116" s="466"/>
      <c r="S116" s="466"/>
      <c r="T116" s="466"/>
      <c r="U116" s="466"/>
      <c r="V116" s="466"/>
      <c r="W116" s="466"/>
      <c r="X116" s="466"/>
      <c r="Y116" s="466"/>
      <c r="Z116" s="466"/>
      <c r="AA116" s="466"/>
      <c r="AB116" s="466"/>
      <c r="AC116" s="466"/>
      <c r="AD116" s="123"/>
    </row>
    <row r="117" spans="2:30" ht="5.25" customHeight="1">
      <c r="B117" s="143"/>
      <c r="M117" s="294"/>
      <c r="N117" s="294"/>
      <c r="O117" s="294"/>
    </row>
    <row r="118" spans="2:30" ht="12" customHeight="1">
      <c r="B118" s="142" t="s">
        <v>174</v>
      </c>
      <c r="C118" s="111"/>
      <c r="D118" s="111"/>
      <c r="E118" s="111"/>
      <c r="F118" s="111"/>
      <c r="G118" s="111"/>
      <c r="H118" s="111"/>
      <c r="I118" s="111"/>
      <c r="J118" s="111"/>
      <c r="K118" s="111"/>
      <c r="L118" s="111"/>
      <c r="M118" s="294"/>
      <c r="N118" s="294"/>
      <c r="O118" s="294"/>
      <c r="P118" s="111"/>
      <c r="Q118" s="111"/>
      <c r="R118" s="111"/>
      <c r="S118" s="111"/>
      <c r="T118" s="111"/>
      <c r="U118" s="111"/>
      <c r="V118" s="111"/>
      <c r="W118" s="111"/>
      <c r="X118" s="111"/>
      <c r="Y118" s="111"/>
      <c r="Z118" s="111"/>
      <c r="AA118" s="111"/>
      <c r="AB118" s="111"/>
      <c r="AC118" s="111"/>
      <c r="AD118" s="111"/>
    </row>
    <row r="119" spans="2:30" ht="12.75" customHeight="1">
      <c r="B119" s="124" t="s">
        <v>175</v>
      </c>
      <c r="C119" s="111"/>
      <c r="D119" s="111"/>
      <c r="E119" s="111"/>
      <c r="F119" s="111"/>
      <c r="G119" s="111"/>
      <c r="H119" s="111"/>
      <c r="I119" s="111"/>
      <c r="J119" s="111"/>
      <c r="K119" s="111"/>
      <c r="L119" s="111"/>
      <c r="M119" s="293"/>
      <c r="N119" s="294"/>
      <c r="O119" s="293"/>
      <c r="P119" s="111"/>
      <c r="Q119" s="111"/>
      <c r="R119" s="466"/>
      <c r="S119" s="466"/>
      <c r="T119" s="466"/>
      <c r="U119" s="466"/>
      <c r="V119" s="466"/>
      <c r="W119" s="466"/>
      <c r="X119" s="466"/>
      <c r="Y119" s="466"/>
      <c r="Z119" s="466"/>
      <c r="AA119" s="466"/>
      <c r="AB119" s="466"/>
      <c r="AC119" s="466"/>
      <c r="AD119" s="123"/>
    </row>
    <row r="120" spans="2:30" ht="12" customHeight="1">
      <c r="B120" s="124" t="s">
        <v>176</v>
      </c>
      <c r="C120" s="111"/>
      <c r="D120" s="111"/>
      <c r="E120" s="111"/>
      <c r="F120" s="111"/>
      <c r="G120" s="111"/>
      <c r="H120" s="111"/>
      <c r="I120" s="111"/>
      <c r="J120" s="111"/>
      <c r="K120" s="111"/>
      <c r="L120" s="111"/>
      <c r="M120" s="294"/>
      <c r="N120" s="294"/>
      <c r="O120" s="294"/>
    </row>
    <row r="121" spans="2:30" ht="12.75" customHeight="1">
      <c r="B121" s="124" t="s">
        <v>177</v>
      </c>
      <c r="C121" s="111"/>
      <c r="D121" s="111"/>
      <c r="E121" s="111"/>
      <c r="F121" s="111"/>
      <c r="G121" s="111"/>
      <c r="H121" s="111"/>
      <c r="I121" s="111"/>
      <c r="J121" s="111"/>
      <c r="K121" s="111"/>
      <c r="L121" s="111"/>
      <c r="M121" s="293"/>
      <c r="N121" s="294"/>
      <c r="O121" s="293"/>
      <c r="P121" s="111"/>
      <c r="Q121" s="111"/>
      <c r="R121" s="466"/>
      <c r="S121" s="466"/>
      <c r="T121" s="466"/>
      <c r="U121" s="466"/>
      <c r="V121" s="466"/>
      <c r="W121" s="466"/>
      <c r="X121" s="466"/>
      <c r="Y121" s="466"/>
      <c r="Z121" s="466"/>
      <c r="AA121" s="466"/>
      <c r="AB121" s="466"/>
      <c r="AC121" s="466"/>
      <c r="AD121" s="123"/>
    </row>
    <row r="122" spans="2:30" ht="12" customHeight="1">
      <c r="B122" s="124" t="s">
        <v>178</v>
      </c>
      <c r="M122" s="294"/>
      <c r="N122" s="294"/>
      <c r="O122" s="294"/>
    </row>
    <row r="123" spans="2:30" ht="12.75" customHeight="1">
      <c r="B123" s="124" t="s">
        <v>179</v>
      </c>
      <c r="M123" s="293"/>
      <c r="N123" s="294"/>
      <c r="O123" s="293"/>
      <c r="P123" s="111"/>
      <c r="Q123" s="111"/>
      <c r="R123" s="463"/>
      <c r="S123" s="464"/>
      <c r="T123" s="464"/>
      <c r="U123" s="464"/>
      <c r="V123" s="464"/>
      <c r="W123" s="464"/>
      <c r="X123" s="464"/>
      <c r="Y123" s="464"/>
      <c r="Z123" s="464"/>
      <c r="AA123" s="464"/>
      <c r="AB123" s="464"/>
      <c r="AC123" s="465"/>
      <c r="AD123" s="123"/>
    </row>
    <row r="124" spans="2:30" ht="12" customHeight="1">
      <c r="B124" s="124" t="s">
        <v>180</v>
      </c>
      <c r="M124" s="294"/>
      <c r="N124" s="294"/>
      <c r="O124" s="294"/>
    </row>
    <row r="125" spans="2:30" ht="12.75" customHeight="1">
      <c r="B125" s="124" t="s">
        <v>181</v>
      </c>
      <c r="M125" s="293"/>
      <c r="N125" s="294"/>
      <c r="O125" s="293"/>
      <c r="P125" s="111"/>
      <c r="Q125" s="111"/>
      <c r="R125" s="463"/>
      <c r="S125" s="464"/>
      <c r="T125" s="464"/>
      <c r="U125" s="464"/>
      <c r="V125" s="464"/>
      <c r="W125" s="464"/>
      <c r="X125" s="464"/>
      <c r="Y125" s="464"/>
      <c r="Z125" s="464"/>
      <c r="AA125" s="464"/>
      <c r="AB125" s="464"/>
      <c r="AC125" s="465"/>
      <c r="AD125" s="123"/>
    </row>
    <row r="126" spans="2:30" ht="12" customHeight="1">
      <c r="B126" s="124" t="s">
        <v>176</v>
      </c>
      <c r="M126" s="294"/>
      <c r="N126" s="294"/>
      <c r="O126" s="294"/>
    </row>
    <row r="127" spans="2:30" ht="12.75" customHeight="1">
      <c r="B127" s="124" t="s">
        <v>182</v>
      </c>
      <c r="M127" s="293"/>
      <c r="N127" s="294"/>
      <c r="O127" s="293"/>
      <c r="P127" s="111"/>
      <c r="Q127" s="111"/>
      <c r="R127" s="463"/>
      <c r="S127" s="464"/>
      <c r="T127" s="464"/>
      <c r="U127" s="464"/>
      <c r="V127" s="464"/>
      <c r="W127" s="464"/>
      <c r="X127" s="464"/>
      <c r="Y127" s="464"/>
      <c r="Z127" s="464"/>
      <c r="AA127" s="464"/>
      <c r="AB127" s="464"/>
      <c r="AC127" s="465"/>
      <c r="AD127" s="123"/>
    </row>
    <row r="128" spans="2:30" ht="12" customHeight="1">
      <c r="B128" s="124" t="s">
        <v>183</v>
      </c>
      <c r="M128" s="294"/>
      <c r="N128" s="294"/>
      <c r="O128" s="294"/>
    </row>
    <row r="129" spans="1:30" ht="12.75" customHeight="1">
      <c r="B129" s="124" t="s">
        <v>184</v>
      </c>
      <c r="M129" s="293"/>
      <c r="N129" s="294"/>
      <c r="O129" s="293"/>
      <c r="P129" s="111"/>
      <c r="Q129" s="111"/>
      <c r="R129" s="463"/>
      <c r="S129" s="464"/>
      <c r="T129" s="464"/>
      <c r="U129" s="464"/>
      <c r="V129" s="464"/>
      <c r="W129" s="464"/>
      <c r="X129" s="464"/>
      <c r="Y129" s="464"/>
      <c r="Z129" s="464"/>
      <c r="AA129" s="464"/>
      <c r="AB129" s="464"/>
      <c r="AC129" s="465"/>
      <c r="AD129" s="123"/>
    </row>
    <row r="130" spans="1:30" ht="12.75" customHeight="1">
      <c r="B130" s="124" t="s">
        <v>186</v>
      </c>
      <c r="C130" s="111"/>
      <c r="D130" s="111"/>
      <c r="E130" s="111"/>
      <c r="F130" s="111"/>
      <c r="G130" s="111"/>
      <c r="H130" s="111"/>
      <c r="I130" s="111"/>
      <c r="J130" s="111"/>
      <c r="K130" s="111"/>
      <c r="L130" s="111"/>
      <c r="M130" s="293"/>
      <c r="N130" s="294"/>
      <c r="O130" s="293"/>
      <c r="P130" s="111"/>
      <c r="Q130" s="111"/>
      <c r="R130" s="450"/>
      <c r="S130" s="450"/>
      <c r="T130" s="450"/>
      <c r="U130" s="450"/>
      <c r="V130" s="450"/>
      <c r="W130" s="450"/>
      <c r="X130" s="450"/>
      <c r="Y130" s="450"/>
      <c r="Z130" s="450"/>
      <c r="AA130" s="450"/>
      <c r="AB130" s="450"/>
      <c r="AC130" s="450"/>
      <c r="AD130" s="123"/>
    </row>
    <row r="131" spans="1:30" ht="12.75" customHeight="1">
      <c r="B131" s="124" t="s">
        <v>187</v>
      </c>
      <c r="C131" s="111"/>
      <c r="D131" s="111"/>
      <c r="E131" s="111"/>
      <c r="F131" s="111"/>
      <c r="G131" s="111"/>
      <c r="H131" s="111"/>
      <c r="I131" s="111"/>
      <c r="J131" s="111"/>
      <c r="K131" s="111"/>
      <c r="L131" s="111"/>
      <c r="M131" s="293"/>
      <c r="N131" s="294"/>
      <c r="O131" s="293"/>
      <c r="P131" s="111"/>
      <c r="Q131" s="111"/>
      <c r="R131" s="450"/>
      <c r="S131" s="450"/>
      <c r="T131" s="450"/>
      <c r="U131" s="450"/>
      <c r="V131" s="450"/>
      <c r="W131" s="450"/>
      <c r="X131" s="450"/>
      <c r="Y131" s="450"/>
      <c r="Z131" s="450"/>
      <c r="AA131" s="450"/>
      <c r="AB131" s="450"/>
      <c r="AC131" s="450"/>
      <c r="AD131" s="123"/>
    </row>
    <row r="132" spans="1:30" ht="12.75" customHeight="1">
      <c r="B132" s="124" t="s">
        <v>238</v>
      </c>
      <c r="C132" s="111"/>
      <c r="D132" s="111"/>
      <c r="E132" s="111"/>
      <c r="F132" s="111"/>
      <c r="G132" s="111"/>
      <c r="H132" s="111"/>
      <c r="I132" s="111"/>
      <c r="J132" s="111"/>
      <c r="K132" s="111"/>
      <c r="L132" s="111"/>
      <c r="M132" s="111"/>
      <c r="N132" s="111"/>
      <c r="O132" s="111"/>
      <c r="P132" s="111"/>
      <c r="Q132" s="111"/>
      <c r="R132" s="453">
        <f>R107+R108+R109+R114+R115+R116+R119+R121+R123+R125+R127+R129+R130+R131</f>
        <v>0</v>
      </c>
      <c r="S132" s="453"/>
      <c r="T132" s="453"/>
      <c r="U132" s="453"/>
      <c r="V132" s="453"/>
      <c r="W132" s="453"/>
      <c r="X132" s="453"/>
      <c r="Y132" s="453"/>
      <c r="Z132" s="453"/>
      <c r="AA132" s="453"/>
      <c r="AB132" s="453"/>
      <c r="AC132" s="453"/>
      <c r="AD132" s="123"/>
    </row>
    <row r="133" spans="1:30" ht="11.25" customHeight="1">
      <c r="B133" s="124"/>
      <c r="C133" s="124" t="s">
        <v>273</v>
      </c>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row>
    <row r="134" spans="1:30" ht="21" customHeight="1">
      <c r="B134" s="111" t="s">
        <v>185</v>
      </c>
      <c r="AA134" s="111" t="s">
        <v>325</v>
      </c>
    </row>
    <row r="136" spans="1:30" ht="3.95" customHeight="1"/>
    <row r="137" spans="1:30" s="111" customFormat="1" ht="11.25">
      <c r="A137" s="124" t="s">
        <v>188</v>
      </c>
    </row>
    <row r="138" spans="1:30" ht="3.95" customHeight="1"/>
    <row r="139" spans="1:30" ht="12" customHeight="1">
      <c r="B139" s="140" t="s">
        <v>189</v>
      </c>
      <c r="C139" s="111"/>
      <c r="D139" s="111"/>
      <c r="E139" s="111"/>
      <c r="F139" s="111"/>
      <c r="G139" s="111"/>
      <c r="H139" s="111"/>
      <c r="I139" s="111"/>
      <c r="J139" s="111"/>
      <c r="K139" s="111"/>
      <c r="L139" s="111"/>
      <c r="Q139" s="111"/>
      <c r="R139" s="450"/>
      <c r="S139" s="450"/>
      <c r="T139" s="450"/>
      <c r="U139" s="450"/>
      <c r="V139" s="450"/>
      <c r="W139" s="450"/>
      <c r="X139" s="450"/>
      <c r="Y139" s="450"/>
      <c r="Z139" s="450"/>
      <c r="AA139" s="450"/>
      <c r="AB139" s="450"/>
      <c r="AC139" s="450"/>
      <c r="AD139" s="123"/>
    </row>
    <row r="140" spans="1:30" ht="12" customHeight="1">
      <c r="B140" s="140" t="s">
        <v>239</v>
      </c>
      <c r="C140" s="111"/>
      <c r="D140" s="111"/>
      <c r="E140" s="111"/>
      <c r="F140" s="111"/>
      <c r="G140" s="111"/>
      <c r="H140" s="111"/>
      <c r="I140" s="111"/>
      <c r="J140" s="111"/>
      <c r="K140" s="111"/>
      <c r="L140" s="111"/>
      <c r="Q140" s="111"/>
      <c r="R140" s="450"/>
      <c r="S140" s="450"/>
      <c r="T140" s="450"/>
      <c r="U140" s="450"/>
      <c r="V140" s="450"/>
      <c r="W140" s="450"/>
      <c r="X140" s="450"/>
      <c r="Y140" s="450"/>
      <c r="Z140" s="450"/>
      <c r="AA140" s="450"/>
      <c r="AB140" s="450"/>
      <c r="AC140" s="450"/>
      <c r="AD140" s="123"/>
    </row>
    <row r="141" spans="1:30" ht="12" customHeight="1">
      <c r="B141" s="140" t="s">
        <v>240</v>
      </c>
      <c r="C141" s="111"/>
      <c r="D141" s="111"/>
      <c r="E141" s="111"/>
      <c r="F141" s="111"/>
      <c r="G141" s="111"/>
      <c r="H141" s="111"/>
      <c r="I141" s="111"/>
      <c r="J141" s="111"/>
      <c r="K141" s="111"/>
      <c r="L141" s="111"/>
      <c r="Q141" s="111"/>
      <c r="R141" s="453">
        <f>R140+R139</f>
        <v>0</v>
      </c>
      <c r="S141" s="453"/>
      <c r="T141" s="453"/>
      <c r="U141" s="453"/>
      <c r="V141" s="453"/>
      <c r="W141" s="453"/>
      <c r="X141" s="453"/>
      <c r="Y141" s="453"/>
      <c r="Z141" s="453"/>
      <c r="AA141" s="453"/>
      <c r="AB141" s="453"/>
      <c r="AC141" s="453"/>
      <c r="AD141" s="123"/>
    </row>
    <row r="142" spans="1:30" ht="12" customHeight="1">
      <c r="B142" s="144" t="s">
        <v>338</v>
      </c>
      <c r="C142" s="111"/>
      <c r="D142" s="111"/>
      <c r="E142" s="111"/>
      <c r="F142" s="111"/>
      <c r="G142" s="111"/>
      <c r="H142" s="111"/>
      <c r="I142" s="111"/>
      <c r="J142" s="111"/>
      <c r="K142" s="111"/>
      <c r="L142" s="111"/>
      <c r="Q142" s="111"/>
      <c r="R142" s="453">
        <f>R141+R132</f>
        <v>0</v>
      </c>
      <c r="S142" s="453"/>
      <c r="T142" s="453"/>
      <c r="U142" s="453"/>
      <c r="V142" s="453"/>
      <c r="W142" s="453"/>
      <c r="X142" s="453"/>
      <c r="Y142" s="453"/>
      <c r="Z142" s="453"/>
      <c r="AA142" s="453"/>
      <c r="AB142" s="453"/>
      <c r="AC142" s="453"/>
      <c r="AD142" s="123"/>
    </row>
    <row r="143" spans="1:30" ht="12" customHeight="1"/>
    <row r="144" spans="1:30" ht="3.95" customHeight="1"/>
    <row r="145" spans="1:31" s="111" customFormat="1" ht="11.25">
      <c r="A145" s="124" t="s">
        <v>190</v>
      </c>
    </row>
    <row r="146" spans="1:31" ht="3.95" customHeight="1"/>
    <row r="147" spans="1:31">
      <c r="B147" s="140" t="s">
        <v>191</v>
      </c>
      <c r="C147" s="111"/>
      <c r="D147" s="111"/>
      <c r="E147" s="111"/>
      <c r="F147" s="111"/>
      <c r="G147" s="111"/>
      <c r="H147" s="111"/>
      <c r="I147" s="111"/>
      <c r="J147" s="111"/>
      <c r="K147" s="111"/>
      <c r="L147" s="111"/>
      <c r="Q147" s="111"/>
      <c r="R147" s="450"/>
      <c r="S147" s="450"/>
      <c r="T147" s="450"/>
      <c r="U147" s="450"/>
      <c r="V147" s="450"/>
      <c r="W147" s="450"/>
      <c r="X147" s="450"/>
      <c r="Y147" s="450"/>
      <c r="Z147" s="450"/>
      <c r="AA147" s="450"/>
      <c r="AB147" s="450"/>
      <c r="AC147" s="450"/>
      <c r="AD147" s="123"/>
    </row>
    <row r="148" spans="1:31">
      <c r="B148" s="140" t="s">
        <v>192</v>
      </c>
      <c r="C148" s="111"/>
      <c r="D148" s="111"/>
      <c r="E148" s="111"/>
      <c r="F148" s="111"/>
      <c r="G148" s="111"/>
      <c r="H148" s="111"/>
      <c r="I148" s="111"/>
      <c r="J148" s="111"/>
      <c r="K148" s="111"/>
      <c r="L148" s="111"/>
      <c r="Q148" s="111"/>
      <c r="R148" s="450"/>
      <c r="S148" s="450"/>
      <c r="T148" s="450"/>
      <c r="U148" s="450"/>
      <c r="V148" s="450"/>
      <c r="W148" s="450"/>
      <c r="X148" s="450"/>
      <c r="Y148" s="450"/>
      <c r="Z148" s="450"/>
      <c r="AA148" s="450"/>
      <c r="AB148" s="450"/>
      <c r="AC148" s="450"/>
      <c r="AD148" s="123"/>
    </row>
    <row r="149" spans="1:31" ht="12" customHeight="1">
      <c r="B149" s="143"/>
      <c r="C149" s="140" t="s">
        <v>193</v>
      </c>
      <c r="D149" s="111"/>
      <c r="E149" s="111"/>
      <c r="F149" s="111"/>
      <c r="G149" s="111"/>
      <c r="H149" s="111"/>
      <c r="I149" s="111"/>
      <c r="J149" s="111"/>
      <c r="K149" s="111"/>
      <c r="L149" s="111"/>
      <c r="Q149" s="123"/>
      <c r="R149" s="151"/>
      <c r="S149" s="151"/>
      <c r="T149" s="151"/>
      <c r="U149" s="151"/>
      <c r="V149" s="151"/>
      <c r="W149" s="151"/>
      <c r="X149" s="151"/>
      <c r="Y149" s="151"/>
      <c r="Z149" s="151"/>
      <c r="AA149" s="151"/>
      <c r="AB149" s="151"/>
      <c r="AC149" s="151"/>
      <c r="AD149" s="123"/>
      <c r="AE149" s="123"/>
    </row>
    <row r="150" spans="1:31">
      <c r="B150" s="140" t="s">
        <v>194</v>
      </c>
      <c r="C150" s="111"/>
      <c r="D150" s="111"/>
      <c r="E150" s="111"/>
      <c r="F150" s="111"/>
      <c r="G150" s="111"/>
      <c r="H150" s="111"/>
      <c r="I150" s="111"/>
      <c r="J150" s="111"/>
      <c r="K150" s="111"/>
      <c r="L150" s="111"/>
      <c r="Q150" s="111"/>
      <c r="R150" s="450"/>
      <c r="S150" s="450"/>
      <c r="T150" s="450"/>
      <c r="U150" s="450"/>
      <c r="V150" s="450"/>
      <c r="W150" s="450"/>
      <c r="X150" s="450"/>
      <c r="Y150" s="450"/>
      <c r="Z150" s="450"/>
      <c r="AA150" s="450"/>
      <c r="AB150" s="450"/>
      <c r="AC150" s="450"/>
      <c r="AD150" s="123"/>
    </row>
    <row r="151" spans="1:31">
      <c r="B151" s="143"/>
      <c r="C151" s="140" t="s">
        <v>193</v>
      </c>
    </row>
    <row r="152" spans="1:31" ht="3.95" customHeight="1"/>
    <row r="153" spans="1:31" s="111" customFormat="1" ht="11.25">
      <c r="A153" s="111" t="s">
        <v>195</v>
      </c>
    </row>
    <row r="154" spans="1:31" ht="3.95" customHeight="1"/>
    <row r="155" spans="1:31" ht="12.75" customHeight="1">
      <c r="B155" s="140" t="s">
        <v>196</v>
      </c>
      <c r="C155" s="111"/>
      <c r="D155" s="111"/>
      <c r="E155" s="111"/>
      <c r="F155" s="111"/>
      <c r="G155" s="111"/>
      <c r="H155" s="111"/>
      <c r="I155" s="111"/>
      <c r="J155" s="111"/>
      <c r="K155" s="111"/>
      <c r="L155" s="111"/>
      <c r="Q155" s="111"/>
      <c r="R155" s="450"/>
      <c r="S155" s="450"/>
      <c r="T155" s="450"/>
      <c r="U155" s="450"/>
      <c r="V155" s="450"/>
      <c r="W155" s="450"/>
      <c r="X155" s="450"/>
      <c r="Y155" s="450"/>
      <c r="Z155" s="450"/>
      <c r="AA155" s="450"/>
      <c r="AB155" s="450"/>
      <c r="AC155" s="450"/>
      <c r="AD155" s="123"/>
    </row>
    <row r="156" spans="1:31" ht="12.75" customHeight="1">
      <c r="B156" s="140" t="s">
        <v>197</v>
      </c>
      <c r="C156" s="111"/>
      <c r="D156" s="111"/>
      <c r="E156" s="111"/>
      <c r="F156" s="111"/>
      <c r="G156" s="111"/>
      <c r="H156" s="111"/>
      <c r="I156" s="111"/>
      <c r="J156" s="478"/>
      <c r="K156" s="478"/>
      <c r="L156" s="478"/>
      <c r="M156" s="478"/>
      <c r="N156" s="478"/>
      <c r="O156" s="478"/>
      <c r="P156" s="478"/>
      <c r="Q156" s="478"/>
      <c r="R156" s="478"/>
      <c r="S156" s="478"/>
      <c r="T156" s="478"/>
      <c r="U156" s="478"/>
    </row>
    <row r="157" spans="1:31" ht="12.75" customHeight="1">
      <c r="B157" s="140" t="s">
        <v>198</v>
      </c>
      <c r="C157" s="111"/>
      <c r="D157" s="111"/>
      <c r="E157" s="111"/>
      <c r="F157" s="111"/>
      <c r="G157" s="111"/>
      <c r="H157" s="111"/>
      <c r="I157" s="111"/>
      <c r="J157" s="478"/>
      <c r="K157" s="478"/>
      <c r="L157" s="478"/>
      <c r="M157" s="478"/>
      <c r="N157" s="478"/>
      <c r="O157" s="478"/>
      <c r="P157" s="478"/>
      <c r="Q157" s="478"/>
      <c r="R157" s="478"/>
      <c r="S157" s="478"/>
      <c r="T157" s="478"/>
      <c r="U157" s="478"/>
    </row>
    <row r="159" spans="1:31" ht="3.95" customHeight="1"/>
    <row r="160" spans="1:31" s="111" customFormat="1" ht="11.25">
      <c r="A160" s="124" t="s">
        <v>241</v>
      </c>
    </row>
    <row r="161" spans="1:33" ht="3.95" customHeight="1"/>
    <row r="162" spans="1:33" ht="12.75" customHeight="1">
      <c r="B162" s="140" t="s">
        <v>242</v>
      </c>
      <c r="R162" s="485"/>
      <c r="S162" s="486"/>
      <c r="T162" s="486"/>
      <c r="U162" s="486"/>
      <c r="V162" s="486"/>
      <c r="W162" s="486"/>
      <c r="X162" s="486"/>
      <c r="Y162" s="486"/>
      <c r="Z162" s="486"/>
      <c r="AA162" s="486"/>
      <c r="AB162" s="486"/>
      <c r="AC162" s="487"/>
    </row>
    <row r="163" spans="1:33" ht="11.25" customHeight="1"/>
    <row r="164" spans="1:33" ht="3.95" customHeight="1"/>
    <row r="165" spans="1:33" s="111" customFormat="1" ht="11.25">
      <c r="A165" s="124" t="s">
        <v>199</v>
      </c>
    </row>
    <row r="166" spans="1:33" ht="3.95" customHeight="1"/>
    <row r="167" spans="1:33" ht="8.1" customHeight="1"/>
    <row r="168" spans="1:33" s="126" customFormat="1" ht="11.25">
      <c r="B168" s="140" t="s">
        <v>200</v>
      </c>
      <c r="M168" s="114"/>
      <c r="N168" s="115" t="s">
        <v>201</v>
      </c>
      <c r="O168" s="115"/>
      <c r="P168" s="145"/>
      <c r="Q168" s="114"/>
      <c r="R168" s="126" t="s">
        <v>243</v>
      </c>
    </row>
    <row r="169" spans="1:33" s="126" customFormat="1" ht="8.1" customHeight="1"/>
    <row r="170" spans="1:33" s="126" customFormat="1" ht="3.95" customHeight="1"/>
    <row r="171" spans="1:33" s="126" customFormat="1" ht="12.75" customHeight="1">
      <c r="B171" s="140" t="s">
        <v>244</v>
      </c>
      <c r="C171" s="111"/>
      <c r="D171" s="111"/>
      <c r="E171" s="111"/>
      <c r="F171" s="111"/>
      <c r="G171" s="111"/>
      <c r="H171" s="111"/>
      <c r="I171" s="477"/>
      <c r="J171" s="474"/>
      <c r="K171" s="474"/>
      <c r="L171" s="474"/>
      <c r="M171" s="474"/>
      <c r="N171" s="474"/>
      <c r="O171" s="474"/>
      <c r="P171" s="474"/>
      <c r="Q171" s="475"/>
      <c r="S171" s="140" t="s">
        <v>202</v>
      </c>
      <c r="W171" s="111"/>
      <c r="X171" s="467"/>
      <c r="Y171" s="468"/>
      <c r="Z171" s="468"/>
      <c r="AA171" s="468"/>
      <c r="AB171" s="468"/>
      <c r="AC171" s="468"/>
      <c r="AD171" s="468"/>
      <c r="AE171" s="468"/>
      <c r="AF171" s="469"/>
      <c r="AG171" s="155" t="s">
        <v>112</v>
      </c>
    </row>
    <row r="172" spans="1:33" s="126" customFormat="1" ht="3.95" customHeight="1">
      <c r="S172" s="140"/>
    </row>
    <row r="173" spans="1:33" s="126" customFormat="1" ht="12.75" customHeight="1">
      <c r="B173" s="140" t="s">
        <v>245</v>
      </c>
      <c r="C173" s="111"/>
      <c r="D173" s="111"/>
      <c r="E173" s="111"/>
      <c r="F173" s="111"/>
      <c r="G173" s="111"/>
      <c r="H173" s="111"/>
      <c r="I173" s="477"/>
      <c r="J173" s="474"/>
      <c r="K173" s="474"/>
      <c r="L173" s="474"/>
      <c r="M173" s="474"/>
      <c r="N173" s="474"/>
      <c r="O173" s="474"/>
      <c r="P173" s="474"/>
      <c r="Q173" s="475"/>
      <c r="S173" s="140" t="s">
        <v>203</v>
      </c>
      <c r="W173" s="111"/>
      <c r="X173" s="476"/>
      <c r="Y173" s="476"/>
      <c r="Z173" s="476"/>
      <c r="AA173" s="476"/>
      <c r="AB173" s="134" t="s">
        <v>25</v>
      </c>
      <c r="AC173" s="113"/>
      <c r="AD173" s="113"/>
      <c r="AE173" s="113"/>
      <c r="AF173" s="113"/>
      <c r="AG173" s="123"/>
    </row>
    <row r="174" spans="1:33" ht="3.95" customHeight="1">
      <c r="S174" s="143"/>
      <c r="AG174" s="154"/>
    </row>
    <row r="175" spans="1:33" s="126" customFormat="1" ht="12.75" customHeight="1">
      <c r="B175" s="140" t="s">
        <v>246</v>
      </c>
      <c r="C175" s="111"/>
      <c r="D175" s="111"/>
      <c r="E175" s="111"/>
      <c r="F175" s="111"/>
      <c r="G175" s="111"/>
      <c r="H175" s="111"/>
      <c r="I175" s="467"/>
      <c r="J175" s="468"/>
      <c r="K175" s="468"/>
      <c r="L175" s="468"/>
      <c r="M175" s="468"/>
      <c r="N175" s="468"/>
      <c r="O175" s="468"/>
      <c r="P175" s="468"/>
      <c r="Q175" s="469"/>
      <c r="R175" s="155" t="s">
        <v>112</v>
      </c>
      <c r="S175" s="140" t="s">
        <v>204</v>
      </c>
      <c r="W175" s="111"/>
      <c r="X175" s="473"/>
      <c r="Y175" s="474"/>
      <c r="Z175" s="474"/>
      <c r="AA175" s="474"/>
      <c r="AB175" s="474"/>
      <c r="AC175" s="474"/>
      <c r="AD175" s="474"/>
      <c r="AE175" s="474"/>
      <c r="AF175" s="475"/>
      <c r="AG175" s="155" t="s">
        <v>112</v>
      </c>
    </row>
    <row r="177" spans="2:34" s="126" customFormat="1" ht="11.25">
      <c r="B177" s="140" t="s">
        <v>205</v>
      </c>
    </row>
    <row r="178" spans="2:34" ht="8.1" customHeight="1">
      <c r="B178" s="143"/>
    </row>
    <row r="179" spans="2:34" ht="12.75" customHeight="1">
      <c r="B179" s="140" t="s">
        <v>206</v>
      </c>
      <c r="H179" s="473"/>
      <c r="I179" s="474"/>
      <c r="J179" s="474"/>
      <c r="K179" s="474"/>
      <c r="L179" s="474"/>
      <c r="M179" s="474"/>
      <c r="N179" s="474"/>
      <c r="O179" s="474"/>
      <c r="P179" s="475"/>
      <c r="S179" s="140" t="s">
        <v>207</v>
      </c>
      <c r="T179" s="126"/>
      <c r="U179" s="126"/>
      <c r="V179" s="126"/>
      <c r="W179" s="111"/>
      <c r="X179" s="467"/>
      <c r="Y179" s="468"/>
      <c r="Z179" s="468"/>
      <c r="AA179" s="468"/>
      <c r="AB179" s="468"/>
      <c r="AC179" s="468"/>
      <c r="AD179" s="468"/>
      <c r="AE179" s="468"/>
      <c r="AF179" s="469"/>
      <c r="AG179" s="155" t="s">
        <v>112</v>
      </c>
      <c r="AH179" s="126"/>
    </row>
    <row r="180" spans="2:34" ht="3.95" customHeight="1">
      <c r="B180" s="143"/>
    </row>
    <row r="181" spans="2:34" ht="12.75" customHeight="1">
      <c r="B181" s="140" t="s">
        <v>208</v>
      </c>
      <c r="H181" s="476"/>
      <c r="I181" s="476"/>
      <c r="J181" s="476"/>
      <c r="K181" s="476"/>
      <c r="L181" s="134" t="s">
        <v>25</v>
      </c>
      <c r="M181" s="137" t="s">
        <v>209</v>
      </c>
      <c r="S181" s="126"/>
      <c r="T181" s="126"/>
      <c r="U181" s="126"/>
      <c r="V181" s="126"/>
      <c r="W181" s="111"/>
      <c r="X181" s="477"/>
      <c r="Y181" s="474"/>
      <c r="Z181" s="474"/>
      <c r="AA181" s="474"/>
      <c r="AB181" s="474"/>
      <c r="AC181" s="474"/>
      <c r="AD181" s="474"/>
      <c r="AE181" s="474"/>
      <c r="AF181" s="475"/>
    </row>
    <row r="182" spans="2:34" ht="8.1" customHeight="1">
      <c r="B182" s="143"/>
    </row>
    <row r="183" spans="2:34" ht="11.25" customHeight="1">
      <c r="B183" s="140" t="s">
        <v>255</v>
      </c>
    </row>
    <row r="184" spans="2:34" s="126" customFormat="1" ht="12.75" customHeight="1">
      <c r="B184" s="140" t="s">
        <v>247</v>
      </c>
      <c r="I184" s="488"/>
      <c r="J184" s="489"/>
      <c r="K184" s="489"/>
      <c r="L184" s="489"/>
      <c r="M184" s="489"/>
      <c r="N184" s="489"/>
      <c r="O184" s="490"/>
      <c r="P184" s="115"/>
      <c r="Q184" s="115"/>
      <c r="R184" s="115"/>
      <c r="S184" s="115"/>
    </row>
    <row r="185" spans="2:34" s="126" customFormat="1" ht="3.95" customHeight="1">
      <c r="B185" s="140"/>
    </row>
    <row r="186" spans="2:34" s="126" customFormat="1" ht="12.75" customHeight="1">
      <c r="B186" s="140" t="s">
        <v>210</v>
      </c>
      <c r="C186" s="111"/>
      <c r="D186" s="111"/>
      <c r="E186" s="111"/>
      <c r="F186" s="111"/>
      <c r="G186" s="111"/>
      <c r="H186" s="111"/>
      <c r="I186" s="467"/>
      <c r="J186" s="468"/>
      <c r="K186" s="468"/>
      <c r="L186" s="468"/>
      <c r="M186" s="468"/>
      <c r="N186" s="468"/>
      <c r="O186" s="468"/>
      <c r="P186" s="468"/>
      <c r="Q186" s="469"/>
      <c r="R186" s="123"/>
      <c r="S186" s="145"/>
      <c r="T186" s="145"/>
      <c r="U186" s="145"/>
      <c r="V186" s="145"/>
      <c r="W186" s="113"/>
      <c r="X186" s="113"/>
      <c r="Y186" s="113"/>
      <c r="Z186" s="113"/>
      <c r="AA186" s="113"/>
      <c r="AB186" s="113"/>
      <c r="AC186" s="113"/>
      <c r="AD186" s="113"/>
      <c r="AE186" s="113"/>
      <c r="AF186" s="113"/>
      <c r="AG186" s="146"/>
    </row>
    <row r="187" spans="2:34" ht="3.95" customHeight="1">
      <c r="B187" s="143"/>
      <c r="S187" s="135"/>
      <c r="T187" s="135"/>
      <c r="U187" s="135"/>
      <c r="V187" s="135"/>
      <c r="W187" s="135"/>
      <c r="X187" s="135"/>
      <c r="Y187" s="135"/>
      <c r="Z187" s="135"/>
      <c r="AA187" s="135"/>
      <c r="AB187" s="135"/>
      <c r="AC187" s="135"/>
      <c r="AD187" s="135"/>
      <c r="AE187" s="135"/>
      <c r="AF187" s="135"/>
      <c r="AG187" s="135"/>
    </row>
    <row r="188" spans="2:34" s="126" customFormat="1" ht="12.75" customHeight="1">
      <c r="B188" s="140" t="s">
        <v>211</v>
      </c>
      <c r="C188" s="111"/>
      <c r="D188" s="111"/>
      <c r="E188" s="111"/>
      <c r="F188" s="111"/>
      <c r="G188" s="111"/>
      <c r="H188" s="111"/>
      <c r="I188" s="479"/>
      <c r="J188" s="480"/>
      <c r="K188" s="480"/>
      <c r="L188" s="480"/>
      <c r="M188" s="480"/>
      <c r="N188" s="480"/>
      <c r="O188" s="480"/>
      <c r="P188" s="480"/>
      <c r="Q188" s="480"/>
      <c r="R188" s="480"/>
      <c r="S188" s="480"/>
      <c r="T188" s="480"/>
      <c r="U188" s="480"/>
      <c r="V188" s="480"/>
      <c r="W188" s="480"/>
      <c r="X188" s="480"/>
      <c r="Y188" s="480"/>
      <c r="Z188" s="480"/>
      <c r="AA188" s="480"/>
      <c r="AB188" s="480"/>
      <c r="AC188" s="480"/>
      <c r="AD188" s="480"/>
      <c r="AE188" s="480"/>
      <c r="AF188" s="481"/>
      <c r="AG188" s="146"/>
    </row>
    <row r="189" spans="2:34" s="126" customFormat="1" ht="3.75" customHeight="1">
      <c r="B189" s="140"/>
      <c r="C189" s="111"/>
      <c r="D189" s="111"/>
      <c r="E189" s="111"/>
      <c r="F189" s="111"/>
      <c r="G189" s="111"/>
      <c r="H189" s="111"/>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46"/>
    </row>
    <row r="190" spans="2:34" s="126" customFormat="1" ht="12.75" customHeight="1">
      <c r="B190" s="140" t="s">
        <v>248</v>
      </c>
      <c r="C190" s="111"/>
      <c r="D190" s="111"/>
      <c r="E190" s="111"/>
      <c r="F190" s="111"/>
      <c r="G190" s="111"/>
      <c r="H190" s="111"/>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46"/>
    </row>
    <row r="191" spans="2:34" s="126" customFormat="1" ht="12.75" customHeight="1">
      <c r="B191" s="140" t="s">
        <v>249</v>
      </c>
      <c r="C191" s="111"/>
      <c r="D191" s="111"/>
      <c r="E191" s="111"/>
      <c r="F191" s="111"/>
      <c r="G191" s="111"/>
      <c r="H191" s="111"/>
      <c r="I191" s="479"/>
      <c r="J191" s="480"/>
      <c r="K191" s="480"/>
      <c r="L191" s="480"/>
      <c r="M191" s="480"/>
      <c r="N191" s="480"/>
      <c r="O191" s="480"/>
      <c r="P191" s="480"/>
      <c r="Q191" s="480"/>
      <c r="R191" s="480"/>
      <c r="S191" s="480"/>
      <c r="T191" s="480"/>
      <c r="U191" s="480"/>
      <c r="V191" s="480"/>
      <c r="W191" s="480"/>
      <c r="X191" s="480"/>
      <c r="Y191" s="480"/>
      <c r="Z191" s="480"/>
      <c r="AA191" s="480"/>
      <c r="AB191" s="480"/>
      <c r="AC191" s="480"/>
      <c r="AD191" s="480"/>
      <c r="AE191" s="480"/>
      <c r="AF191" s="481"/>
      <c r="AG191" s="146"/>
    </row>
    <row r="192" spans="2:34" s="126" customFormat="1" ht="12.75" customHeight="1">
      <c r="B192" s="140" t="s">
        <v>250</v>
      </c>
      <c r="C192" s="111"/>
      <c r="D192" s="111"/>
      <c r="E192" s="111"/>
      <c r="F192" s="111"/>
      <c r="G192" s="111"/>
      <c r="H192" s="111"/>
      <c r="I192" s="479"/>
      <c r="J192" s="480"/>
      <c r="K192" s="480"/>
      <c r="L192" s="480"/>
      <c r="M192" s="480"/>
      <c r="N192" s="480"/>
      <c r="O192" s="480"/>
      <c r="P192" s="480"/>
      <c r="Q192" s="480"/>
      <c r="R192" s="480"/>
      <c r="S192" s="480"/>
      <c r="T192" s="480"/>
      <c r="U192" s="480"/>
      <c r="V192" s="480"/>
      <c r="W192" s="480"/>
      <c r="X192" s="480"/>
      <c r="Y192" s="480"/>
      <c r="Z192" s="480"/>
      <c r="AA192" s="480"/>
      <c r="AB192" s="480"/>
      <c r="AC192" s="480"/>
      <c r="AD192" s="480"/>
      <c r="AE192" s="480"/>
      <c r="AF192" s="481"/>
      <c r="AG192" s="146"/>
    </row>
    <row r="193" spans="2:33" s="126" customFormat="1" ht="12.75" customHeight="1">
      <c r="B193" s="140" t="s">
        <v>251</v>
      </c>
      <c r="C193" s="111"/>
      <c r="D193" s="111"/>
      <c r="E193" s="111"/>
      <c r="F193" s="111"/>
      <c r="G193" s="111"/>
      <c r="H193" s="111"/>
      <c r="I193" s="479"/>
      <c r="J193" s="480"/>
      <c r="K193" s="480"/>
      <c r="L193" s="480"/>
      <c r="M193" s="480"/>
      <c r="N193" s="480"/>
      <c r="O193" s="480"/>
      <c r="P193" s="480"/>
      <c r="Q193" s="480"/>
      <c r="R193" s="480"/>
      <c r="S193" s="480"/>
      <c r="T193" s="480"/>
      <c r="U193" s="480"/>
      <c r="V193" s="480"/>
      <c r="W193" s="480"/>
      <c r="X193" s="480"/>
      <c r="Y193" s="480"/>
      <c r="Z193" s="480"/>
      <c r="AA193" s="480"/>
      <c r="AB193" s="480"/>
      <c r="AC193" s="480"/>
      <c r="AD193" s="480"/>
      <c r="AE193" s="480"/>
      <c r="AF193" s="481"/>
      <c r="AG193" s="146"/>
    </row>
    <row r="194" spans="2:33" s="126" customFormat="1" ht="12.75" customHeight="1">
      <c r="B194" s="140" t="s">
        <v>252</v>
      </c>
      <c r="C194" s="111"/>
      <c r="D194" s="111"/>
      <c r="E194" s="111"/>
      <c r="F194" s="111"/>
      <c r="G194" s="111"/>
      <c r="H194" s="111"/>
      <c r="I194" s="479"/>
      <c r="J194" s="480"/>
      <c r="K194" s="480"/>
      <c r="L194" s="480"/>
      <c r="M194" s="480"/>
      <c r="N194" s="480"/>
      <c r="O194" s="480"/>
      <c r="P194" s="480"/>
      <c r="Q194" s="480"/>
      <c r="R194" s="480"/>
      <c r="S194" s="480"/>
      <c r="T194" s="480"/>
      <c r="U194" s="480"/>
      <c r="V194" s="480"/>
      <c r="W194" s="480"/>
      <c r="X194" s="480"/>
      <c r="Y194" s="480"/>
      <c r="Z194" s="480"/>
      <c r="AA194" s="480"/>
      <c r="AB194" s="480"/>
      <c r="AC194" s="480"/>
      <c r="AD194" s="480"/>
      <c r="AE194" s="480"/>
      <c r="AF194" s="481"/>
      <c r="AG194" s="146"/>
    </row>
    <row r="195" spans="2:33" s="126" customFormat="1" ht="12.75" customHeight="1">
      <c r="B195" s="140" t="s">
        <v>253</v>
      </c>
      <c r="C195" s="111"/>
      <c r="D195" s="111"/>
      <c r="E195" s="111"/>
      <c r="F195" s="111"/>
      <c r="G195" s="111"/>
      <c r="H195" s="111"/>
      <c r="I195" s="479"/>
      <c r="J195" s="480"/>
      <c r="K195" s="480"/>
      <c r="L195" s="480"/>
      <c r="M195" s="480"/>
      <c r="N195" s="480"/>
      <c r="O195" s="480"/>
      <c r="P195" s="480"/>
      <c r="Q195" s="480"/>
      <c r="R195" s="480"/>
      <c r="S195" s="480"/>
      <c r="T195" s="480"/>
      <c r="U195" s="480"/>
      <c r="V195" s="480"/>
      <c r="W195" s="480"/>
      <c r="X195" s="480"/>
      <c r="Y195" s="480"/>
      <c r="Z195" s="480"/>
      <c r="AA195" s="480"/>
      <c r="AB195" s="480"/>
      <c r="AC195" s="480"/>
      <c r="AD195" s="480"/>
      <c r="AE195" s="480"/>
      <c r="AF195" s="481"/>
      <c r="AG195" s="146"/>
    </row>
    <row r="196" spans="2:33" s="126" customFormat="1" ht="12.75" customHeight="1">
      <c r="B196" s="140" t="s">
        <v>254</v>
      </c>
      <c r="C196" s="111"/>
      <c r="D196" s="111"/>
      <c r="E196" s="111"/>
      <c r="F196" s="111"/>
      <c r="G196" s="111"/>
      <c r="H196" s="111"/>
      <c r="I196" s="479"/>
      <c r="J196" s="480"/>
      <c r="K196" s="480"/>
      <c r="L196" s="480"/>
      <c r="M196" s="480"/>
      <c r="N196" s="480"/>
      <c r="O196" s="480"/>
      <c r="P196" s="480"/>
      <c r="Q196" s="480"/>
      <c r="R196" s="480"/>
      <c r="S196" s="480"/>
      <c r="T196" s="480"/>
      <c r="U196" s="480"/>
      <c r="V196" s="480"/>
      <c r="W196" s="480"/>
      <c r="X196" s="480"/>
      <c r="Y196" s="480"/>
      <c r="Z196" s="480"/>
      <c r="AA196" s="480"/>
      <c r="AB196" s="480"/>
      <c r="AC196" s="480"/>
      <c r="AD196" s="480"/>
      <c r="AE196" s="480"/>
      <c r="AF196" s="481"/>
      <c r="AG196" s="146"/>
    </row>
    <row r="197" spans="2:33" ht="17.25" customHeight="1">
      <c r="B197" s="111" t="s">
        <v>212</v>
      </c>
      <c r="C197" s="111"/>
      <c r="D197" s="111"/>
    </row>
    <row r="198" spans="2:33" ht="11.25" customHeight="1">
      <c r="B198" s="111" t="s">
        <v>213</v>
      </c>
      <c r="C198" s="111"/>
      <c r="D198" s="111"/>
    </row>
    <row r="199" spans="2:33" ht="3.95" customHeight="1"/>
    <row r="200" spans="2:33">
      <c r="B200" s="111" t="s">
        <v>214</v>
      </c>
      <c r="AA200" s="111" t="s">
        <v>325</v>
      </c>
    </row>
  </sheetData>
  <sheetProtection sheet="1" objects="1" scenarios="1"/>
  <mergeCells count="143">
    <mergeCell ref="I191:AF191"/>
    <mergeCell ref="I192:AF192"/>
    <mergeCell ref="I193:AF193"/>
    <mergeCell ref="I194:AF194"/>
    <mergeCell ref="I195:AF195"/>
    <mergeCell ref="I196:AF196"/>
    <mergeCell ref="Q61:T61"/>
    <mergeCell ref="N78:AF78"/>
    <mergeCell ref="R162:AC162"/>
    <mergeCell ref="I184:O184"/>
    <mergeCell ref="I188:AF188"/>
    <mergeCell ref="R147:AC147"/>
    <mergeCell ref="R148:AC148"/>
    <mergeCell ref="R150:AC150"/>
    <mergeCell ref="R155:AC155"/>
    <mergeCell ref="J156:U156"/>
    <mergeCell ref="R130:AC130"/>
    <mergeCell ref="R131:AC131"/>
    <mergeCell ref="R132:AC132"/>
    <mergeCell ref="R139:AC139"/>
    <mergeCell ref="R140:AC140"/>
    <mergeCell ref="R141:AC141"/>
    <mergeCell ref="R119:AC119"/>
    <mergeCell ref="I186:Q186"/>
    <mergeCell ref="H34:N34"/>
    <mergeCell ref="B38:AF38"/>
    <mergeCell ref="F40:P40"/>
    <mergeCell ref="F42:P42"/>
    <mergeCell ref="I175:Q175"/>
    <mergeCell ref="X175:AF175"/>
    <mergeCell ref="H179:P179"/>
    <mergeCell ref="X179:AF179"/>
    <mergeCell ref="H181:K181"/>
    <mergeCell ref="X181:AF181"/>
    <mergeCell ref="J157:U157"/>
    <mergeCell ref="I171:Q171"/>
    <mergeCell ref="X171:AF171"/>
    <mergeCell ref="I173:Q173"/>
    <mergeCell ref="X173:AA173"/>
    <mergeCell ref="R142:AC142"/>
    <mergeCell ref="W47:AA47"/>
    <mergeCell ref="W48:AG48"/>
    <mergeCell ref="W49:AG49"/>
    <mergeCell ref="W40:AG40"/>
    <mergeCell ref="W42:AG42"/>
    <mergeCell ref="W43:AG43"/>
    <mergeCell ref="R34:W34"/>
    <mergeCell ref="R123:AC123"/>
    <mergeCell ref="R125:AC125"/>
    <mergeCell ref="R127:AC127"/>
    <mergeCell ref="R129:AC129"/>
    <mergeCell ref="R107:AC107"/>
    <mergeCell ref="R108:AC108"/>
    <mergeCell ref="R109:AC109"/>
    <mergeCell ref="R114:AC114"/>
    <mergeCell ref="R115:AC115"/>
    <mergeCell ref="R116:AC116"/>
    <mergeCell ref="R121:AC121"/>
    <mergeCell ref="N87:Y87"/>
    <mergeCell ref="N88:Y88"/>
    <mergeCell ref="N89:Y89"/>
    <mergeCell ref="N90:Y90"/>
    <mergeCell ref="B92:AF94"/>
    <mergeCell ref="T99:AE99"/>
    <mergeCell ref="N81:Y81"/>
    <mergeCell ref="N82:Y82"/>
    <mergeCell ref="N83:Y83"/>
    <mergeCell ref="N84:Y84"/>
    <mergeCell ref="N85:Y85"/>
    <mergeCell ref="N86:Y86"/>
    <mergeCell ref="I71:K71"/>
    <mergeCell ref="S71:U71"/>
    <mergeCell ref="I72:K72"/>
    <mergeCell ref="S72:U72"/>
    <mergeCell ref="S73:U73"/>
    <mergeCell ref="N80:Y80"/>
    <mergeCell ref="AE56:AF56"/>
    <mergeCell ref="G56:J56"/>
    <mergeCell ref="G61:J61"/>
    <mergeCell ref="G60:J60"/>
    <mergeCell ref="G59:J59"/>
    <mergeCell ref="AE54:AF54"/>
    <mergeCell ref="AE55:AF55"/>
    <mergeCell ref="G55:J55"/>
    <mergeCell ref="G54:J54"/>
    <mergeCell ref="Q59:T59"/>
    <mergeCell ref="Q60:T60"/>
    <mergeCell ref="F45:P45"/>
    <mergeCell ref="H35:AF35"/>
    <mergeCell ref="H36:AF36"/>
    <mergeCell ref="H37:P37"/>
    <mergeCell ref="T37:X37"/>
    <mergeCell ref="AB37:AF37"/>
    <mergeCell ref="F46:J46"/>
    <mergeCell ref="F47:J47"/>
    <mergeCell ref="F48:P48"/>
    <mergeCell ref="F49:P49"/>
    <mergeCell ref="F43:P43"/>
    <mergeCell ref="F44:P44"/>
    <mergeCell ref="W44:AG44"/>
    <mergeCell ref="W45:AG45"/>
    <mergeCell ref="W46:AA46"/>
    <mergeCell ref="C31:F31"/>
    <mergeCell ref="H31:K31"/>
    <mergeCell ref="M31:P31"/>
    <mergeCell ref="S31:V31"/>
    <mergeCell ref="X31:AA31"/>
    <mergeCell ref="AC31:AF31"/>
    <mergeCell ref="C29:F29"/>
    <mergeCell ref="H29:K29"/>
    <mergeCell ref="M29:P29"/>
    <mergeCell ref="S29:V29"/>
    <mergeCell ref="X29:AA29"/>
    <mergeCell ref="AC29:AF29"/>
    <mergeCell ref="C27:F27"/>
    <mergeCell ref="H27:K27"/>
    <mergeCell ref="M27:P27"/>
    <mergeCell ref="S27:V27"/>
    <mergeCell ref="X27:AA27"/>
    <mergeCell ref="AC27:AF27"/>
    <mergeCell ref="C25:F25"/>
    <mergeCell ref="H25:K25"/>
    <mergeCell ref="M25:P25"/>
    <mergeCell ref="S25:V25"/>
    <mergeCell ref="X25:AA25"/>
    <mergeCell ref="AC25:AF25"/>
    <mergeCell ref="A3:AH6"/>
    <mergeCell ref="B13:C13"/>
    <mergeCell ref="E13:F13"/>
    <mergeCell ref="H13:I13"/>
    <mergeCell ref="O13:AB13"/>
    <mergeCell ref="C23:F23"/>
    <mergeCell ref="H23:K23"/>
    <mergeCell ref="M23:P23"/>
    <mergeCell ref="S23:V23"/>
    <mergeCell ref="X23:AA23"/>
    <mergeCell ref="AC23:AF23"/>
    <mergeCell ref="G16:AF16"/>
    <mergeCell ref="G18:AF18"/>
    <mergeCell ref="B20:AH21"/>
    <mergeCell ref="U10:W10"/>
    <mergeCell ref="AC10:AF10"/>
    <mergeCell ref="J10:N10"/>
  </mergeCells>
  <pageMargins left="0.7" right="0.7" top="0.75" bottom="0.75" header="0.3" footer="0.3"/>
  <pageSetup scale="90" orientation="portrait" r:id="rId1"/>
  <rowBreaks count="2" manualBreakCount="2">
    <brk id="64" max="16383" man="1"/>
    <brk id="13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1"/>
  <sheetViews>
    <sheetView zoomScale="85" zoomScaleNormal="85" workbookViewId="0">
      <selection activeCell="B17" sqref="B17"/>
    </sheetView>
  </sheetViews>
  <sheetFormatPr defaultRowHeight="12.75"/>
  <cols>
    <col min="1" max="1" width="1.28515625" style="2" customWidth="1"/>
    <col min="2" max="2" width="28" customWidth="1"/>
    <col min="3" max="3" width="12.5703125" customWidth="1"/>
    <col min="4" max="4" width="8.5703125" customWidth="1"/>
    <col min="5" max="5" width="13.7109375" customWidth="1"/>
    <col min="6" max="6" width="6.85546875" customWidth="1"/>
    <col min="7" max="7" width="9.85546875" customWidth="1"/>
    <col min="8" max="8" width="9.42578125" customWidth="1"/>
    <col min="9" max="9" width="13.140625" customWidth="1"/>
    <col min="10" max="10" width="11.28515625" customWidth="1"/>
    <col min="11" max="11" width="4.140625" hidden="1" customWidth="1"/>
    <col min="12" max="12" width="9" customWidth="1"/>
    <col min="13" max="13" width="10.140625" customWidth="1"/>
    <col min="14" max="14" width="8.7109375" customWidth="1"/>
    <col min="15" max="15" width="9.85546875" customWidth="1"/>
    <col min="16" max="16" width="13.140625" customWidth="1"/>
    <col min="17" max="17" width="9.42578125" customWidth="1"/>
    <col min="18" max="18" width="12.85546875" style="374" customWidth="1"/>
    <col min="19" max="19" width="12.42578125" bestFit="1" customWidth="1"/>
    <col min="20" max="20" width="12.140625" customWidth="1"/>
    <col min="21" max="21" width="0.140625" hidden="1" customWidth="1"/>
    <col min="22" max="22" width="8.28515625" customWidth="1"/>
    <col min="23" max="23" width="12.140625" customWidth="1"/>
    <col min="24" max="24" width="9.7109375" customWidth="1"/>
    <col min="25" max="25" width="9.140625" style="2"/>
  </cols>
  <sheetData>
    <row r="1" spans="1:57" ht="12.75" customHeight="1">
      <c r="B1" s="2"/>
      <c r="L1" s="10" t="s">
        <v>50</v>
      </c>
    </row>
    <row r="2" spans="1:57">
      <c r="B2" s="2"/>
      <c r="L2" s="8" t="s">
        <v>74</v>
      </c>
    </row>
    <row r="3" spans="1:57" ht="16.5" customHeight="1">
      <c r="B3" s="2"/>
      <c r="L3" s="13" t="s">
        <v>319</v>
      </c>
    </row>
    <row r="4" spans="1:57" ht="16.5" customHeight="1" thickBot="1">
      <c r="B4" s="4"/>
      <c r="C4" s="36" t="s">
        <v>98</v>
      </c>
      <c r="D4" s="36"/>
      <c r="F4" s="29"/>
      <c r="V4" s="5"/>
    </row>
    <row r="5" spans="1:57" ht="22.5" customHeight="1">
      <c r="B5" s="297">
        <v>4</v>
      </c>
      <c r="C5" s="40" t="s">
        <v>0</v>
      </c>
      <c r="D5" s="526">
        <f>RentRoll1!D5</f>
        <v>0</v>
      </c>
      <c r="E5" s="526"/>
      <c r="F5" s="40" t="s">
        <v>1</v>
      </c>
      <c r="G5" s="103">
        <f>RentRoll1!G5</f>
        <v>0</v>
      </c>
      <c r="H5" s="40" t="s">
        <v>2</v>
      </c>
      <c r="I5" s="40"/>
      <c r="J5" s="103">
        <f>RentRoll1!J5</f>
        <v>0</v>
      </c>
      <c r="K5" s="41"/>
      <c r="L5" s="42" t="s">
        <v>58</v>
      </c>
      <c r="M5" s="42"/>
      <c r="N5" s="527">
        <f>RentRoll1!N5</f>
        <v>0</v>
      </c>
      <c r="O5" s="527"/>
      <c r="P5" s="527"/>
      <c r="Q5" s="527"/>
      <c r="R5" s="527"/>
      <c r="S5" s="527"/>
      <c r="T5" s="42" t="s">
        <v>3</v>
      </c>
      <c r="U5" s="42"/>
      <c r="V5" s="528">
        <f>RentRoll1!V5</f>
        <v>0</v>
      </c>
      <c r="W5" s="529"/>
      <c r="X5" s="42"/>
      <c r="Y5" s="99"/>
    </row>
    <row r="6" spans="1:57" ht="16.5" customHeight="1">
      <c r="B6" s="80"/>
      <c r="C6" s="47" t="s">
        <v>4</v>
      </c>
      <c r="D6" s="530">
        <f>RentRoll1!D6</f>
        <v>0</v>
      </c>
      <c r="E6" s="530"/>
      <c r="F6" s="530"/>
      <c r="G6" s="530"/>
      <c r="H6" s="44"/>
      <c r="I6" s="44"/>
      <c r="J6" s="44"/>
      <c r="K6" s="44"/>
      <c r="L6" s="44"/>
      <c r="M6" s="44"/>
      <c r="N6" s="44"/>
      <c r="O6" s="44"/>
      <c r="P6" s="44"/>
      <c r="Q6" s="44"/>
      <c r="R6" s="295"/>
      <c r="S6" s="44"/>
      <c r="T6" s="44"/>
      <c r="U6" s="44"/>
      <c r="V6" s="44"/>
      <c r="W6" s="44"/>
      <c r="X6" s="44"/>
      <c r="Y6" s="98"/>
    </row>
    <row r="7" spans="1:57" ht="18" customHeight="1">
      <c r="B7" s="80"/>
      <c r="C7" s="45" t="s">
        <v>72</v>
      </c>
      <c r="D7" s="530">
        <f>RentRoll1!D7</f>
        <v>0</v>
      </c>
      <c r="E7" s="530"/>
      <c r="F7" s="530"/>
      <c r="G7" s="530"/>
      <c r="H7" s="530"/>
      <c r="I7" s="49"/>
      <c r="J7" s="47" t="s">
        <v>28</v>
      </c>
      <c r="K7" s="46"/>
      <c r="L7" s="531">
        <f>RentRoll1!L7</f>
        <v>0</v>
      </c>
      <c r="M7" s="531"/>
      <c r="N7" s="531"/>
      <c r="O7" s="44"/>
      <c r="P7" s="44" t="s">
        <v>94</v>
      </c>
      <c r="Q7" s="532">
        <f>RentRoll1!Q7</f>
        <v>0</v>
      </c>
      <c r="R7" s="530"/>
      <c r="S7" s="530"/>
      <c r="T7" s="44" t="s">
        <v>75</v>
      </c>
      <c r="U7" s="44"/>
      <c r="V7" s="531">
        <f>RentRoll1!V7</f>
        <v>0</v>
      </c>
      <c r="W7" s="531"/>
      <c r="X7" s="44"/>
      <c r="Y7" s="98"/>
    </row>
    <row r="8" spans="1:57" ht="3.75" customHeight="1">
      <c r="B8" s="81"/>
      <c r="C8" s="48"/>
      <c r="D8" s="48"/>
      <c r="E8" s="44"/>
      <c r="F8" s="44"/>
      <c r="G8" s="44"/>
      <c r="H8" s="44"/>
      <c r="I8" s="44"/>
      <c r="J8" s="44"/>
      <c r="K8" s="44"/>
      <c r="L8" s="44"/>
      <c r="M8" s="44"/>
      <c r="N8" s="44"/>
      <c r="O8" s="44"/>
      <c r="P8" s="44"/>
      <c r="Q8" s="44"/>
      <c r="R8" s="295"/>
      <c r="S8" s="44"/>
      <c r="T8" s="44"/>
      <c r="U8" s="44"/>
      <c r="V8" s="44"/>
      <c r="W8" s="44"/>
      <c r="X8" s="44"/>
      <c r="Y8" s="98"/>
    </row>
    <row r="9" spans="1:57" ht="15" customHeight="1">
      <c r="B9" s="82"/>
      <c r="C9" s="44"/>
      <c r="D9" s="51" t="s">
        <v>339</v>
      </c>
      <c r="E9" s="44"/>
      <c r="F9" s="534">
        <f>RentRoll1!F9</f>
        <v>0</v>
      </c>
      <c r="G9" s="534"/>
      <c r="H9" s="51" t="s">
        <v>90</v>
      </c>
      <c r="I9" s="51"/>
      <c r="J9" s="534">
        <f>RentRoll1!J9</f>
        <v>0</v>
      </c>
      <c r="K9" s="534"/>
      <c r="L9" s="534"/>
      <c r="M9" s="534"/>
      <c r="N9" s="95" t="s">
        <v>76</v>
      </c>
      <c r="O9" s="3"/>
      <c r="P9" s="535">
        <f>RentRoll1!P9</f>
        <v>0</v>
      </c>
      <c r="Q9" s="536"/>
      <c r="R9" s="547" t="s">
        <v>30</v>
      </c>
      <c r="S9" s="547"/>
      <c r="T9" s="251">
        <f>RentRoll1!T9</f>
        <v>0</v>
      </c>
      <c r="U9" s="46"/>
      <c r="V9" s="97" t="s">
        <v>31</v>
      </c>
      <c r="W9" s="568">
        <f>RentRoll1!W9</f>
        <v>0</v>
      </c>
      <c r="X9" s="568"/>
      <c r="Y9" s="98"/>
    </row>
    <row r="10" spans="1:57" ht="16.5" customHeight="1">
      <c r="B10" s="83" t="s">
        <v>51</v>
      </c>
      <c r="C10" s="50"/>
      <c r="D10" s="51" t="s">
        <v>88</v>
      </c>
      <c r="E10" s="2"/>
      <c r="F10" s="534">
        <f>RentRoll1!F10</f>
        <v>0</v>
      </c>
      <c r="G10" s="534"/>
      <c r="H10" s="51" t="s">
        <v>89</v>
      </c>
      <c r="I10" s="51"/>
      <c r="J10" s="537">
        <f>RentRoll1!J10</f>
        <v>0</v>
      </c>
      <c r="K10" s="537"/>
      <c r="L10" s="537"/>
      <c r="M10" s="51" t="s">
        <v>91</v>
      </c>
      <c r="N10" s="96"/>
      <c r="O10" s="538">
        <f>RentRoll1!O10</f>
        <v>0</v>
      </c>
      <c r="P10" s="539"/>
      <c r="Q10" s="44" t="s">
        <v>52</v>
      </c>
      <c r="R10" s="375">
        <f>RentRoll1!R10</f>
        <v>0</v>
      </c>
      <c r="S10" s="95" t="s">
        <v>55</v>
      </c>
      <c r="T10" s="553" t="str">
        <f>RentRoll1!T10</f>
        <v>Select One</v>
      </c>
      <c r="U10" s="554"/>
      <c r="V10" s="555"/>
      <c r="W10" s="561" t="s">
        <v>329</v>
      </c>
      <c r="X10" s="562"/>
      <c r="Y10" s="388">
        <f>RentRoll1!Y10</f>
        <v>0</v>
      </c>
    </row>
    <row r="11" spans="1:57" ht="8.25" customHeight="1" thickBot="1">
      <c r="B11" s="84"/>
      <c r="C11" s="4"/>
      <c r="D11" s="4"/>
      <c r="E11" s="4"/>
      <c r="F11" s="5"/>
      <c r="G11" s="5"/>
      <c r="H11" s="5"/>
      <c r="I11" s="5"/>
      <c r="J11" s="5"/>
      <c r="K11" s="5"/>
      <c r="L11" s="5"/>
      <c r="M11" s="5"/>
      <c r="N11" s="5"/>
      <c r="O11" s="5"/>
      <c r="P11" s="5"/>
      <c r="Q11" s="5"/>
      <c r="R11" s="376"/>
      <c r="S11" s="5"/>
      <c r="T11" s="5"/>
      <c r="U11" s="5"/>
      <c r="V11" s="5"/>
      <c r="W11" s="5"/>
      <c r="X11" s="5"/>
      <c r="Y11" s="98"/>
    </row>
    <row r="12" spans="1:57" s="102" customFormat="1" ht="13.5" customHeight="1" thickBot="1">
      <c r="A12" s="79"/>
      <c r="B12" s="78">
        <v>1</v>
      </c>
      <c r="C12" s="72">
        <v>2</v>
      </c>
      <c r="D12" s="72">
        <v>3</v>
      </c>
      <c r="E12" s="72">
        <v>4</v>
      </c>
      <c r="F12" s="72">
        <v>5</v>
      </c>
      <c r="G12" s="72">
        <f>+F12+1</f>
        <v>6</v>
      </c>
      <c r="H12" s="72">
        <f>+G12+1</f>
        <v>7</v>
      </c>
      <c r="I12" s="72"/>
      <c r="J12" s="72">
        <v>8</v>
      </c>
      <c r="K12" s="72"/>
      <c r="L12" s="72">
        <f>+J12+1</f>
        <v>9</v>
      </c>
      <c r="M12" s="72">
        <f t="shared" ref="M12:U12" si="0">+L12+1</f>
        <v>10</v>
      </c>
      <c r="N12" s="72">
        <f t="shared" si="0"/>
        <v>11</v>
      </c>
      <c r="O12" s="72">
        <f t="shared" si="0"/>
        <v>12</v>
      </c>
      <c r="P12" s="72">
        <f t="shared" si="0"/>
        <v>13</v>
      </c>
      <c r="Q12" s="72">
        <f t="shared" si="0"/>
        <v>14</v>
      </c>
      <c r="R12" s="72">
        <f t="shared" si="0"/>
        <v>15</v>
      </c>
      <c r="S12" s="72">
        <f t="shared" si="0"/>
        <v>16</v>
      </c>
      <c r="T12" s="72">
        <f t="shared" si="0"/>
        <v>17</v>
      </c>
      <c r="U12" s="73">
        <f t="shared" si="0"/>
        <v>18</v>
      </c>
      <c r="V12" s="72">
        <f>+T12+1</f>
        <v>18</v>
      </c>
      <c r="W12" s="72">
        <f>+V12+1</f>
        <v>19</v>
      </c>
      <c r="X12" s="72">
        <f>+W12+1</f>
        <v>20</v>
      </c>
      <c r="Y12" s="74">
        <v>21</v>
      </c>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row>
    <row r="13" spans="1:57" s="20" customFormat="1" ht="15.75" customHeight="1">
      <c r="A13" s="22"/>
      <c r="B13" s="85"/>
      <c r="C13" s="27" t="s">
        <v>60</v>
      </c>
      <c r="D13" s="9"/>
      <c r="E13" s="100"/>
      <c r="F13" s="28"/>
      <c r="G13" s="28"/>
      <c r="H13" s="27" t="s">
        <v>70</v>
      </c>
      <c r="I13" s="19" t="s">
        <v>87</v>
      </c>
      <c r="J13" s="19" t="s">
        <v>46</v>
      </c>
      <c r="K13" s="18"/>
      <c r="L13" s="27" t="s">
        <v>10</v>
      </c>
      <c r="M13" s="27" t="s">
        <v>9</v>
      </c>
      <c r="N13" s="27" t="s">
        <v>5</v>
      </c>
      <c r="O13" s="27" t="s">
        <v>71</v>
      </c>
      <c r="P13" s="27"/>
      <c r="Q13" s="27" t="s">
        <v>48</v>
      </c>
      <c r="R13" s="27" t="s">
        <v>20</v>
      </c>
      <c r="S13" s="27"/>
      <c r="T13" s="9" t="s">
        <v>13</v>
      </c>
      <c r="U13" s="19" t="s">
        <v>13</v>
      </c>
      <c r="V13" s="249" t="s">
        <v>13</v>
      </c>
      <c r="W13" s="19" t="s">
        <v>13</v>
      </c>
      <c r="X13" s="19" t="s">
        <v>13</v>
      </c>
      <c r="Y13" s="86" t="s">
        <v>19</v>
      </c>
    </row>
    <row r="14" spans="1:57" s="20" customFormat="1" ht="11.25">
      <c r="A14" s="22"/>
      <c r="B14" s="87" t="s">
        <v>57</v>
      </c>
      <c r="C14" s="27" t="s">
        <v>61</v>
      </c>
      <c r="D14" s="9" t="s">
        <v>13</v>
      </c>
      <c r="E14" s="27" t="s">
        <v>29</v>
      </c>
      <c r="F14" s="27" t="s">
        <v>26</v>
      </c>
      <c r="G14" s="27" t="s">
        <v>38</v>
      </c>
      <c r="H14" s="27" t="s">
        <v>7</v>
      </c>
      <c r="I14" s="19" t="s">
        <v>21</v>
      </c>
      <c r="J14" s="19" t="s">
        <v>53</v>
      </c>
      <c r="K14" s="18"/>
      <c r="L14" s="27" t="s">
        <v>39</v>
      </c>
      <c r="M14" s="27" t="s">
        <v>10</v>
      </c>
      <c r="N14" s="27" t="s">
        <v>42</v>
      </c>
      <c r="O14" s="27" t="s">
        <v>11</v>
      </c>
      <c r="P14" s="27" t="s">
        <v>13</v>
      </c>
      <c r="Q14" s="27" t="s">
        <v>49</v>
      </c>
      <c r="R14" s="27" t="s">
        <v>37</v>
      </c>
      <c r="S14" s="9" t="s">
        <v>87</v>
      </c>
      <c r="T14" s="19" t="s">
        <v>14</v>
      </c>
      <c r="U14" s="19" t="s">
        <v>40</v>
      </c>
      <c r="V14" s="249" t="s">
        <v>16</v>
      </c>
      <c r="W14" s="19" t="s">
        <v>18</v>
      </c>
      <c r="X14" s="19" t="s">
        <v>54</v>
      </c>
      <c r="Y14" s="86" t="s">
        <v>95</v>
      </c>
    </row>
    <row r="15" spans="1:57" s="20" customFormat="1" ht="12" thickBot="1">
      <c r="A15" s="22"/>
      <c r="B15" s="88" t="s">
        <v>56</v>
      </c>
      <c r="C15" s="30" t="s">
        <v>62</v>
      </c>
      <c r="D15" s="31" t="s">
        <v>78</v>
      </c>
      <c r="E15" s="30" t="s">
        <v>6</v>
      </c>
      <c r="F15" s="30" t="s">
        <v>27</v>
      </c>
      <c r="G15" s="30" t="s">
        <v>63</v>
      </c>
      <c r="H15" s="30" t="s">
        <v>64</v>
      </c>
      <c r="I15" s="32" t="s">
        <v>92</v>
      </c>
      <c r="J15" s="32" t="s">
        <v>64</v>
      </c>
      <c r="K15" s="33"/>
      <c r="L15" s="30" t="s">
        <v>8</v>
      </c>
      <c r="M15" s="30" t="s">
        <v>22</v>
      </c>
      <c r="N15" s="30" t="s">
        <v>43</v>
      </c>
      <c r="O15" s="30" t="s">
        <v>22</v>
      </c>
      <c r="P15" s="30" t="s">
        <v>83</v>
      </c>
      <c r="Q15" s="30" t="s">
        <v>12</v>
      </c>
      <c r="R15" s="30" t="s">
        <v>21</v>
      </c>
      <c r="S15" s="31" t="s">
        <v>21</v>
      </c>
      <c r="T15" s="32" t="s">
        <v>15</v>
      </c>
      <c r="U15" s="34" t="s">
        <v>25</v>
      </c>
      <c r="V15" s="250" t="s">
        <v>17</v>
      </c>
      <c r="W15" s="32" t="s">
        <v>15</v>
      </c>
      <c r="X15" s="32" t="s">
        <v>45</v>
      </c>
      <c r="Y15" s="89" t="s">
        <v>96</v>
      </c>
    </row>
    <row r="16" spans="1:57" s="320" customFormat="1" ht="28.5" customHeight="1" thickTop="1" thickBot="1">
      <c r="A16" s="302"/>
      <c r="B16" s="390" t="s">
        <v>73</v>
      </c>
      <c r="C16" s="391" t="s">
        <v>69</v>
      </c>
      <c r="D16" s="391" t="s">
        <v>79</v>
      </c>
      <c r="E16" s="392" t="s">
        <v>23</v>
      </c>
      <c r="F16" s="393" t="s">
        <v>24</v>
      </c>
      <c r="G16" s="394">
        <v>6260</v>
      </c>
      <c r="H16" s="395">
        <v>35</v>
      </c>
      <c r="I16" s="396">
        <v>25000</v>
      </c>
      <c r="J16" s="397">
        <v>21.56</v>
      </c>
      <c r="K16" s="398"/>
      <c r="L16" s="392">
        <v>1999</v>
      </c>
      <c r="M16" s="399">
        <v>0</v>
      </c>
      <c r="N16" s="400" t="s">
        <v>44</v>
      </c>
      <c r="O16" s="399">
        <v>4.38</v>
      </c>
      <c r="P16" s="401" t="s">
        <v>84</v>
      </c>
      <c r="Q16" s="402">
        <v>0.03</v>
      </c>
      <c r="R16" s="403">
        <f>(M16+O16+H16)*G16</f>
        <v>246518.80000000002</v>
      </c>
      <c r="S16" s="404">
        <f t="shared" ref="S16:S35" si="1">(H16+M16+O16)</f>
        <v>39.380000000000003</v>
      </c>
      <c r="T16" s="405">
        <v>36526</v>
      </c>
      <c r="U16" s="406">
        <v>0.03</v>
      </c>
      <c r="V16" s="316">
        <f>IF(AND(T16&lt;&gt;"",W16&lt;&gt;""),YEARFRAC(T16,W16),"")</f>
        <v>10</v>
      </c>
      <c r="W16" s="405">
        <v>40178</v>
      </c>
      <c r="X16" s="407">
        <v>2.5000000000000001E-2</v>
      </c>
      <c r="Y16" s="408" t="s">
        <v>102</v>
      </c>
    </row>
    <row r="17" spans="1:25" s="320" customFormat="1" ht="28.5" customHeight="1" thickTop="1" thickBot="1">
      <c r="A17" s="302"/>
      <c r="B17" s="337"/>
      <c r="C17" s="350"/>
      <c r="D17" s="350"/>
      <c r="E17" s="339"/>
      <c r="F17" s="340"/>
      <c r="G17" s="341"/>
      <c r="H17" s="342"/>
      <c r="I17" s="351"/>
      <c r="J17" s="352"/>
      <c r="K17" s="68"/>
      <c r="L17" s="339"/>
      <c r="M17" s="342"/>
      <c r="N17" s="343"/>
      <c r="O17" s="342"/>
      <c r="P17" s="353"/>
      <c r="Q17" s="344"/>
      <c r="R17" s="377">
        <f t="shared" ref="R17:R35" si="2">(M17+O17+H17)*G17</f>
        <v>0</v>
      </c>
      <c r="S17" s="345">
        <f t="shared" si="1"/>
        <v>0</v>
      </c>
      <c r="T17" s="354"/>
      <c r="U17" s="355"/>
      <c r="V17" s="346" t="str">
        <f t="shared" ref="V17:V35" si="3">IF(AND(T17&lt;&gt;"",W17&lt;&gt;""),YEARFRAC(T17,W17),"")</f>
        <v/>
      </c>
      <c r="W17" s="347"/>
      <c r="X17" s="348"/>
      <c r="Y17" s="349"/>
    </row>
    <row r="18" spans="1:25" s="320" customFormat="1" ht="28.5" customHeight="1" thickTop="1" thickBot="1">
      <c r="A18" s="302"/>
      <c r="B18" s="337"/>
      <c r="C18" s="350"/>
      <c r="D18" s="350"/>
      <c r="E18" s="339"/>
      <c r="F18" s="340"/>
      <c r="G18" s="341"/>
      <c r="H18" s="342"/>
      <c r="I18" s="351"/>
      <c r="J18" s="352"/>
      <c r="K18" s="68"/>
      <c r="L18" s="339"/>
      <c r="M18" s="342"/>
      <c r="N18" s="343"/>
      <c r="O18" s="342"/>
      <c r="P18" s="353"/>
      <c r="Q18" s="344"/>
      <c r="R18" s="377">
        <f t="shared" si="2"/>
        <v>0</v>
      </c>
      <c r="S18" s="345">
        <f t="shared" si="1"/>
        <v>0</v>
      </c>
      <c r="T18" s="354"/>
      <c r="U18" s="355"/>
      <c r="V18" s="346" t="str">
        <f t="shared" si="3"/>
        <v/>
      </c>
      <c r="W18" s="347"/>
      <c r="X18" s="348"/>
      <c r="Y18" s="349"/>
    </row>
    <row r="19" spans="1:25" s="320" customFormat="1" ht="28.5" customHeight="1" thickTop="1" thickBot="1">
      <c r="A19" s="302"/>
      <c r="B19" s="337"/>
      <c r="C19" s="350"/>
      <c r="D19" s="350"/>
      <c r="E19" s="339"/>
      <c r="F19" s="340"/>
      <c r="G19" s="341"/>
      <c r="H19" s="342"/>
      <c r="I19" s="351"/>
      <c r="J19" s="352"/>
      <c r="K19" s="68"/>
      <c r="L19" s="339"/>
      <c r="M19" s="342"/>
      <c r="N19" s="343"/>
      <c r="O19" s="342"/>
      <c r="P19" s="353"/>
      <c r="Q19" s="344"/>
      <c r="R19" s="377">
        <f t="shared" si="2"/>
        <v>0</v>
      </c>
      <c r="S19" s="345">
        <f t="shared" si="1"/>
        <v>0</v>
      </c>
      <c r="T19" s="354"/>
      <c r="U19" s="355"/>
      <c r="V19" s="346" t="str">
        <f t="shared" si="3"/>
        <v/>
      </c>
      <c r="W19" s="347"/>
      <c r="X19" s="348"/>
      <c r="Y19" s="349"/>
    </row>
    <row r="20" spans="1:25" s="320" customFormat="1" ht="28.5" customHeight="1" thickTop="1" thickBot="1">
      <c r="A20" s="302"/>
      <c r="B20" s="337"/>
      <c r="C20" s="350"/>
      <c r="D20" s="350"/>
      <c r="E20" s="339"/>
      <c r="F20" s="340"/>
      <c r="G20" s="341"/>
      <c r="H20" s="342"/>
      <c r="I20" s="351"/>
      <c r="J20" s="352"/>
      <c r="K20" s="68"/>
      <c r="L20" s="339"/>
      <c r="M20" s="342"/>
      <c r="N20" s="343"/>
      <c r="O20" s="342"/>
      <c r="P20" s="353"/>
      <c r="Q20" s="344"/>
      <c r="R20" s="377">
        <f t="shared" si="2"/>
        <v>0</v>
      </c>
      <c r="S20" s="345">
        <f t="shared" si="1"/>
        <v>0</v>
      </c>
      <c r="T20" s="354"/>
      <c r="U20" s="355"/>
      <c r="V20" s="346" t="str">
        <f t="shared" si="3"/>
        <v/>
      </c>
      <c r="W20" s="347"/>
      <c r="X20" s="348"/>
      <c r="Y20" s="349"/>
    </row>
    <row r="21" spans="1:25" s="320" customFormat="1" ht="28.5" customHeight="1" thickTop="1" thickBot="1">
      <c r="A21" s="302"/>
      <c r="B21" s="337"/>
      <c r="C21" s="350"/>
      <c r="D21" s="350"/>
      <c r="E21" s="339"/>
      <c r="F21" s="340"/>
      <c r="G21" s="341"/>
      <c r="H21" s="342"/>
      <c r="I21" s="351"/>
      <c r="J21" s="352"/>
      <c r="K21" s="68"/>
      <c r="L21" s="339"/>
      <c r="M21" s="342"/>
      <c r="N21" s="343"/>
      <c r="O21" s="342"/>
      <c r="P21" s="353"/>
      <c r="Q21" s="344"/>
      <c r="R21" s="377">
        <f t="shared" si="2"/>
        <v>0</v>
      </c>
      <c r="S21" s="345">
        <f t="shared" si="1"/>
        <v>0</v>
      </c>
      <c r="T21" s="354"/>
      <c r="U21" s="355"/>
      <c r="V21" s="346" t="str">
        <f t="shared" si="3"/>
        <v/>
      </c>
      <c r="W21" s="347"/>
      <c r="X21" s="348"/>
      <c r="Y21" s="349"/>
    </row>
    <row r="22" spans="1:25" s="320" customFormat="1" ht="28.5" customHeight="1" thickTop="1" thickBot="1">
      <c r="A22" s="302"/>
      <c r="B22" s="337"/>
      <c r="C22" s="350"/>
      <c r="D22" s="350"/>
      <c r="E22" s="339"/>
      <c r="F22" s="340"/>
      <c r="G22" s="341"/>
      <c r="H22" s="342"/>
      <c r="I22" s="351"/>
      <c r="J22" s="352"/>
      <c r="K22" s="68"/>
      <c r="L22" s="339"/>
      <c r="M22" s="342"/>
      <c r="N22" s="343"/>
      <c r="O22" s="342"/>
      <c r="P22" s="353"/>
      <c r="Q22" s="344"/>
      <c r="R22" s="377">
        <f t="shared" si="2"/>
        <v>0</v>
      </c>
      <c r="S22" s="345">
        <f t="shared" si="1"/>
        <v>0</v>
      </c>
      <c r="T22" s="354"/>
      <c r="U22" s="355"/>
      <c r="V22" s="346" t="str">
        <f t="shared" si="3"/>
        <v/>
      </c>
      <c r="W22" s="347"/>
      <c r="X22" s="348"/>
      <c r="Y22" s="349"/>
    </row>
    <row r="23" spans="1:25" s="320" customFormat="1" ht="28.5" customHeight="1" thickTop="1" thickBot="1">
      <c r="A23" s="302"/>
      <c r="B23" s="337"/>
      <c r="C23" s="350"/>
      <c r="D23" s="350"/>
      <c r="E23" s="339"/>
      <c r="F23" s="340"/>
      <c r="G23" s="341"/>
      <c r="H23" s="342"/>
      <c r="I23" s="351"/>
      <c r="J23" s="352"/>
      <c r="K23" s="68"/>
      <c r="L23" s="339"/>
      <c r="M23" s="342"/>
      <c r="N23" s="343"/>
      <c r="O23" s="342"/>
      <c r="P23" s="353"/>
      <c r="Q23" s="344"/>
      <c r="R23" s="377">
        <f t="shared" si="2"/>
        <v>0</v>
      </c>
      <c r="S23" s="345">
        <f t="shared" si="1"/>
        <v>0</v>
      </c>
      <c r="T23" s="354"/>
      <c r="U23" s="355"/>
      <c r="V23" s="346" t="str">
        <f t="shared" si="3"/>
        <v/>
      </c>
      <c r="W23" s="347"/>
      <c r="X23" s="348"/>
      <c r="Y23" s="349"/>
    </row>
    <row r="24" spans="1:25" s="320" customFormat="1" ht="28.5" customHeight="1" thickTop="1" thickBot="1">
      <c r="A24" s="302"/>
      <c r="B24" s="337"/>
      <c r="C24" s="350"/>
      <c r="D24" s="350"/>
      <c r="E24" s="339"/>
      <c r="F24" s="340"/>
      <c r="G24" s="341"/>
      <c r="H24" s="342"/>
      <c r="I24" s="351"/>
      <c r="J24" s="352"/>
      <c r="K24" s="68"/>
      <c r="L24" s="339"/>
      <c r="M24" s="342"/>
      <c r="N24" s="343"/>
      <c r="O24" s="342"/>
      <c r="P24" s="353"/>
      <c r="Q24" s="344"/>
      <c r="R24" s="377">
        <f t="shared" si="2"/>
        <v>0</v>
      </c>
      <c r="S24" s="345">
        <f t="shared" si="1"/>
        <v>0</v>
      </c>
      <c r="T24" s="354"/>
      <c r="U24" s="355"/>
      <c r="V24" s="346" t="str">
        <f t="shared" si="3"/>
        <v/>
      </c>
      <c r="W24" s="347"/>
      <c r="X24" s="348"/>
      <c r="Y24" s="349"/>
    </row>
    <row r="25" spans="1:25" s="320" customFormat="1" ht="28.5" customHeight="1" thickTop="1" thickBot="1">
      <c r="A25" s="302"/>
      <c r="B25" s="337"/>
      <c r="C25" s="350"/>
      <c r="D25" s="350"/>
      <c r="E25" s="339"/>
      <c r="F25" s="340"/>
      <c r="G25" s="341"/>
      <c r="H25" s="342"/>
      <c r="I25" s="351"/>
      <c r="J25" s="352"/>
      <c r="K25" s="68"/>
      <c r="L25" s="339"/>
      <c r="M25" s="342"/>
      <c r="N25" s="343"/>
      <c r="O25" s="342"/>
      <c r="P25" s="353"/>
      <c r="Q25" s="344"/>
      <c r="R25" s="377">
        <f t="shared" si="2"/>
        <v>0</v>
      </c>
      <c r="S25" s="345">
        <f t="shared" si="1"/>
        <v>0</v>
      </c>
      <c r="T25" s="339"/>
      <c r="U25" s="355"/>
      <c r="V25" s="346" t="str">
        <f t="shared" si="3"/>
        <v/>
      </c>
      <c r="W25" s="347"/>
      <c r="X25" s="348"/>
      <c r="Y25" s="349"/>
    </row>
    <row r="26" spans="1:25" s="320" customFormat="1" ht="28.5" customHeight="1" thickTop="1" thickBot="1">
      <c r="A26" s="302"/>
      <c r="B26" s="337"/>
      <c r="C26" s="350"/>
      <c r="D26" s="350"/>
      <c r="E26" s="339"/>
      <c r="F26" s="340"/>
      <c r="G26" s="341"/>
      <c r="H26" s="342"/>
      <c r="I26" s="351"/>
      <c r="J26" s="352"/>
      <c r="K26" s="68"/>
      <c r="L26" s="339"/>
      <c r="M26" s="342"/>
      <c r="N26" s="343"/>
      <c r="O26" s="342"/>
      <c r="P26" s="353"/>
      <c r="Q26" s="344"/>
      <c r="R26" s="377">
        <f t="shared" si="2"/>
        <v>0</v>
      </c>
      <c r="S26" s="345">
        <f t="shared" si="1"/>
        <v>0</v>
      </c>
      <c r="T26" s="339"/>
      <c r="U26" s="355"/>
      <c r="V26" s="346" t="str">
        <f t="shared" si="3"/>
        <v/>
      </c>
      <c r="W26" s="347"/>
      <c r="X26" s="348"/>
      <c r="Y26" s="349"/>
    </row>
    <row r="27" spans="1:25" s="320" customFormat="1" ht="28.5" customHeight="1" thickTop="1" thickBot="1">
      <c r="A27" s="302"/>
      <c r="B27" s="337"/>
      <c r="C27" s="350"/>
      <c r="D27" s="350"/>
      <c r="E27" s="339"/>
      <c r="F27" s="340"/>
      <c r="G27" s="341"/>
      <c r="H27" s="342"/>
      <c r="I27" s="351"/>
      <c r="J27" s="352"/>
      <c r="K27" s="68"/>
      <c r="L27" s="339"/>
      <c r="M27" s="342"/>
      <c r="N27" s="343"/>
      <c r="O27" s="342"/>
      <c r="P27" s="353"/>
      <c r="Q27" s="344"/>
      <c r="R27" s="377">
        <f t="shared" si="2"/>
        <v>0</v>
      </c>
      <c r="S27" s="345">
        <f t="shared" si="1"/>
        <v>0</v>
      </c>
      <c r="T27" s="339"/>
      <c r="U27" s="355"/>
      <c r="V27" s="346" t="str">
        <f t="shared" si="3"/>
        <v/>
      </c>
      <c r="W27" s="347"/>
      <c r="X27" s="348"/>
      <c r="Y27" s="349"/>
    </row>
    <row r="28" spans="1:25" s="320" customFormat="1" ht="28.5" customHeight="1" thickTop="1" thickBot="1">
      <c r="A28" s="302"/>
      <c r="B28" s="337"/>
      <c r="C28" s="350"/>
      <c r="D28" s="350"/>
      <c r="E28" s="339"/>
      <c r="F28" s="340"/>
      <c r="G28" s="341"/>
      <c r="H28" s="342"/>
      <c r="I28" s="351"/>
      <c r="J28" s="352"/>
      <c r="K28" s="68"/>
      <c r="L28" s="339"/>
      <c r="M28" s="342"/>
      <c r="N28" s="343"/>
      <c r="O28" s="342"/>
      <c r="P28" s="353"/>
      <c r="Q28" s="344"/>
      <c r="R28" s="377">
        <f t="shared" si="2"/>
        <v>0</v>
      </c>
      <c r="S28" s="345">
        <f t="shared" si="1"/>
        <v>0</v>
      </c>
      <c r="T28" s="339"/>
      <c r="U28" s="355"/>
      <c r="V28" s="346" t="str">
        <f t="shared" si="3"/>
        <v/>
      </c>
      <c r="W28" s="347"/>
      <c r="X28" s="348"/>
      <c r="Y28" s="349"/>
    </row>
    <row r="29" spans="1:25" s="320" customFormat="1" ht="28.5" customHeight="1" thickTop="1" thickBot="1">
      <c r="A29" s="302"/>
      <c r="B29" s="337"/>
      <c r="C29" s="350"/>
      <c r="D29" s="350"/>
      <c r="E29" s="339"/>
      <c r="F29" s="340"/>
      <c r="G29" s="341"/>
      <c r="H29" s="342"/>
      <c r="I29" s="351"/>
      <c r="J29" s="352"/>
      <c r="K29" s="68"/>
      <c r="L29" s="339"/>
      <c r="M29" s="342"/>
      <c r="N29" s="343"/>
      <c r="O29" s="342"/>
      <c r="P29" s="353"/>
      <c r="Q29" s="344"/>
      <c r="R29" s="377">
        <f t="shared" si="2"/>
        <v>0</v>
      </c>
      <c r="S29" s="345">
        <f t="shared" si="1"/>
        <v>0</v>
      </c>
      <c r="T29" s="339"/>
      <c r="U29" s="355"/>
      <c r="V29" s="346" t="str">
        <f t="shared" si="3"/>
        <v/>
      </c>
      <c r="W29" s="347"/>
      <c r="X29" s="348"/>
      <c r="Y29" s="349"/>
    </row>
    <row r="30" spans="1:25" s="320" customFormat="1" ht="28.5" customHeight="1" thickTop="1" thickBot="1">
      <c r="A30" s="302"/>
      <c r="B30" s="337"/>
      <c r="C30" s="350"/>
      <c r="D30" s="350"/>
      <c r="E30" s="339"/>
      <c r="F30" s="340"/>
      <c r="G30" s="341"/>
      <c r="H30" s="342"/>
      <c r="I30" s="351"/>
      <c r="J30" s="352"/>
      <c r="K30" s="68"/>
      <c r="L30" s="339"/>
      <c r="M30" s="342"/>
      <c r="N30" s="343"/>
      <c r="O30" s="342"/>
      <c r="P30" s="353"/>
      <c r="Q30" s="344"/>
      <c r="R30" s="377">
        <f t="shared" si="2"/>
        <v>0</v>
      </c>
      <c r="S30" s="345">
        <f t="shared" si="1"/>
        <v>0</v>
      </c>
      <c r="T30" s="339"/>
      <c r="U30" s="355"/>
      <c r="V30" s="346" t="str">
        <f t="shared" si="3"/>
        <v/>
      </c>
      <c r="W30" s="347"/>
      <c r="X30" s="348"/>
      <c r="Y30" s="349"/>
    </row>
    <row r="31" spans="1:25" s="320" customFormat="1" ht="28.5" customHeight="1" thickTop="1" thickBot="1">
      <c r="A31" s="302"/>
      <c r="B31" s="356"/>
      <c r="C31" s="350"/>
      <c r="D31" s="350"/>
      <c r="E31" s="357"/>
      <c r="F31" s="340"/>
      <c r="G31" s="358"/>
      <c r="H31" s="342"/>
      <c r="I31" s="351"/>
      <c r="J31" s="352"/>
      <c r="K31" s="68"/>
      <c r="L31" s="339"/>
      <c r="M31" s="342"/>
      <c r="N31" s="343"/>
      <c r="O31" s="342"/>
      <c r="P31" s="353"/>
      <c r="Q31" s="344"/>
      <c r="R31" s="377">
        <f t="shared" si="2"/>
        <v>0</v>
      </c>
      <c r="S31" s="345">
        <f t="shared" si="1"/>
        <v>0</v>
      </c>
      <c r="T31" s="339"/>
      <c r="U31" s="355"/>
      <c r="V31" s="346" t="str">
        <f t="shared" si="3"/>
        <v/>
      </c>
      <c r="W31" s="347"/>
      <c r="X31" s="348"/>
      <c r="Y31" s="349"/>
    </row>
    <row r="32" spans="1:25" s="320" customFormat="1" ht="28.5" customHeight="1" thickTop="1" thickBot="1">
      <c r="A32" s="302"/>
      <c r="B32" s="356"/>
      <c r="C32" s="350"/>
      <c r="D32" s="350"/>
      <c r="E32" s="357"/>
      <c r="F32" s="340"/>
      <c r="G32" s="358"/>
      <c r="H32" s="342"/>
      <c r="I32" s="351"/>
      <c r="J32" s="352"/>
      <c r="K32" s="68"/>
      <c r="L32" s="339"/>
      <c r="M32" s="342"/>
      <c r="N32" s="343"/>
      <c r="O32" s="342"/>
      <c r="P32" s="353"/>
      <c r="Q32" s="344"/>
      <c r="R32" s="377">
        <f t="shared" si="2"/>
        <v>0</v>
      </c>
      <c r="S32" s="345">
        <f t="shared" si="1"/>
        <v>0</v>
      </c>
      <c r="T32" s="339"/>
      <c r="U32" s="355"/>
      <c r="V32" s="346" t="str">
        <f t="shared" si="3"/>
        <v/>
      </c>
      <c r="W32" s="347"/>
      <c r="X32" s="348"/>
      <c r="Y32" s="349"/>
    </row>
    <row r="33" spans="1:25" s="320" customFormat="1" ht="28.5" customHeight="1" thickTop="1" thickBot="1">
      <c r="A33" s="302" t="s">
        <v>41</v>
      </c>
      <c r="B33" s="356"/>
      <c r="C33" s="350"/>
      <c r="D33" s="350"/>
      <c r="E33" s="357"/>
      <c r="F33" s="340"/>
      <c r="G33" s="341"/>
      <c r="H33" s="342"/>
      <c r="I33" s="351"/>
      <c r="J33" s="352"/>
      <c r="K33" s="68"/>
      <c r="L33" s="339"/>
      <c r="M33" s="342"/>
      <c r="N33" s="343"/>
      <c r="O33" s="342"/>
      <c r="P33" s="353"/>
      <c r="Q33" s="344"/>
      <c r="R33" s="377">
        <f t="shared" si="2"/>
        <v>0</v>
      </c>
      <c r="S33" s="345">
        <f t="shared" si="1"/>
        <v>0</v>
      </c>
      <c r="T33" s="339"/>
      <c r="U33" s="355"/>
      <c r="V33" s="346" t="str">
        <f t="shared" si="3"/>
        <v/>
      </c>
      <c r="W33" s="347"/>
      <c r="X33" s="348"/>
      <c r="Y33" s="349"/>
    </row>
    <row r="34" spans="1:25" s="320" customFormat="1" ht="28.5" customHeight="1" thickTop="1" thickBot="1">
      <c r="A34" s="302"/>
      <c r="B34" s="356"/>
      <c r="C34" s="350"/>
      <c r="D34" s="350"/>
      <c r="E34" s="357"/>
      <c r="F34" s="340"/>
      <c r="G34" s="358"/>
      <c r="H34" s="342"/>
      <c r="I34" s="351"/>
      <c r="J34" s="352"/>
      <c r="K34" s="68"/>
      <c r="L34" s="339"/>
      <c r="M34" s="342"/>
      <c r="N34" s="343"/>
      <c r="O34" s="342"/>
      <c r="P34" s="353"/>
      <c r="Q34" s="344"/>
      <c r="R34" s="377">
        <f t="shared" si="2"/>
        <v>0</v>
      </c>
      <c r="S34" s="345">
        <f t="shared" si="1"/>
        <v>0</v>
      </c>
      <c r="T34" s="339"/>
      <c r="U34" s="355"/>
      <c r="V34" s="346" t="str">
        <f t="shared" si="3"/>
        <v/>
      </c>
      <c r="W34" s="347"/>
      <c r="X34" s="348"/>
      <c r="Y34" s="349"/>
    </row>
    <row r="35" spans="1:25" s="320" customFormat="1" ht="28.5" customHeight="1" thickTop="1" thickBot="1">
      <c r="A35" s="302"/>
      <c r="B35" s="359"/>
      <c r="C35" s="360"/>
      <c r="D35" s="338"/>
      <c r="E35" s="361"/>
      <c r="F35" s="362"/>
      <c r="G35" s="341"/>
      <c r="H35" s="363"/>
      <c r="I35" s="364"/>
      <c r="J35" s="365"/>
      <c r="K35" s="366"/>
      <c r="L35" s="367"/>
      <c r="M35" s="368"/>
      <c r="N35" s="369"/>
      <c r="O35" s="370"/>
      <c r="P35" s="371"/>
      <c r="Q35" s="372"/>
      <c r="R35" s="377">
        <f t="shared" si="2"/>
        <v>0</v>
      </c>
      <c r="S35" s="345">
        <f t="shared" si="1"/>
        <v>0</v>
      </c>
      <c r="T35" s="367"/>
      <c r="U35" s="373"/>
      <c r="V35" s="346" t="str">
        <f t="shared" si="3"/>
        <v/>
      </c>
      <c r="W35" s="347"/>
      <c r="X35" s="348"/>
      <c r="Y35" s="349"/>
    </row>
    <row r="36" spans="1:25" ht="15.75" customHeight="1" thickBot="1">
      <c r="B36" s="90"/>
      <c r="C36" s="26"/>
      <c r="D36" s="75"/>
      <c r="E36" s="59" t="s">
        <v>65</v>
      </c>
      <c r="F36" s="60"/>
      <c r="G36" s="61">
        <f>SUM(G17:G35)</f>
        <v>0</v>
      </c>
      <c r="H36" s="62"/>
      <c r="I36" s="94"/>
      <c r="J36" s="63"/>
      <c r="K36" s="7"/>
      <c r="L36" s="7"/>
      <c r="M36" s="7"/>
      <c r="N36" s="7"/>
      <c r="O36" s="7"/>
      <c r="P36" s="53" t="s">
        <v>67</v>
      </c>
      <c r="Q36" s="54"/>
      <c r="R36" s="378"/>
      <c r="S36" s="55"/>
      <c r="T36" s="16"/>
      <c r="U36" s="23"/>
      <c r="V36" s="7"/>
      <c r="W36" s="7"/>
      <c r="X36" s="7"/>
      <c r="Y36" s="91"/>
    </row>
    <row r="37" spans="1:25" ht="16.5" customHeight="1" thickBot="1">
      <c r="B37" s="92"/>
      <c r="C37" s="25"/>
      <c r="D37" s="76"/>
      <c r="E37" s="64" t="s">
        <v>66</v>
      </c>
      <c r="F37" s="65"/>
      <c r="G37" s="66"/>
      <c r="H37" s="67" t="s">
        <v>59</v>
      </c>
      <c r="I37" s="67"/>
      <c r="J37" s="101"/>
      <c r="K37" s="6"/>
      <c r="L37" s="35"/>
      <c r="M37" s="6"/>
      <c r="N37" s="6"/>
      <c r="O37" s="6"/>
      <c r="P37" s="56" t="s">
        <v>68</v>
      </c>
      <c r="Q37" s="57"/>
      <c r="R37" s="379"/>
      <c r="S37" s="58">
        <f>SUM(R17:R35)</f>
        <v>0</v>
      </c>
      <c r="T37" s="24"/>
      <c r="U37" s="17"/>
      <c r="V37" s="6"/>
      <c r="W37" s="6"/>
      <c r="X37" s="6"/>
      <c r="Y37" s="93"/>
    </row>
    <row r="38" spans="1:25" ht="5.25" customHeight="1">
      <c r="B38" s="1"/>
      <c r="C38" s="1"/>
      <c r="D38" s="1"/>
      <c r="J38" s="15"/>
    </row>
    <row r="39" spans="1:25" ht="15.75" customHeight="1">
      <c r="B39" s="21" t="s">
        <v>32</v>
      </c>
      <c r="C39" s="12"/>
      <c r="D39" s="12"/>
      <c r="E39" s="11"/>
      <c r="F39" t="s">
        <v>47</v>
      </c>
    </row>
    <row r="40" spans="1:25">
      <c r="B40" s="2"/>
      <c r="E40" s="11"/>
      <c r="F40" s="77" t="s">
        <v>93</v>
      </c>
    </row>
    <row r="41" spans="1:25">
      <c r="B41" s="43"/>
      <c r="C41" s="43"/>
      <c r="D41" s="43"/>
      <c r="E41" s="43"/>
      <c r="F41" s="43"/>
      <c r="G41" s="43"/>
      <c r="H41" s="43"/>
      <c r="I41" s="43"/>
      <c r="J41" s="43"/>
      <c r="K41" s="43"/>
      <c r="L41" s="43"/>
      <c r="M41" s="43"/>
      <c r="N41" s="43"/>
      <c r="O41" s="43"/>
      <c r="P41" s="43"/>
      <c r="Q41" s="43"/>
      <c r="R41" s="380"/>
      <c r="S41" s="43"/>
      <c r="T41" s="43"/>
      <c r="U41" s="43"/>
      <c r="V41" s="43"/>
      <c r="W41" s="43"/>
      <c r="X41" s="43"/>
    </row>
    <row r="42" spans="1:25" ht="28.5" customHeight="1">
      <c r="B42" s="68" t="s">
        <v>33</v>
      </c>
      <c r="C42" s="563"/>
      <c r="D42" s="563"/>
      <c r="E42" s="563"/>
      <c r="F42" s="563"/>
      <c r="G42" s="563"/>
      <c r="H42" s="563"/>
      <c r="I42" s="563"/>
      <c r="J42" s="563"/>
      <c r="K42" s="49"/>
      <c r="L42" s="49"/>
      <c r="M42" s="564"/>
      <c r="N42" s="564"/>
      <c r="O42" s="564"/>
      <c r="P42" s="564"/>
      <c r="Q42" s="564"/>
      <c r="R42" s="564"/>
      <c r="S42" s="564"/>
      <c r="T42" s="43"/>
      <c r="U42" s="43"/>
      <c r="V42" s="565"/>
      <c r="W42" s="565"/>
      <c r="X42" s="565"/>
    </row>
    <row r="43" spans="1:25">
      <c r="B43" s="69"/>
      <c r="C43" s="70"/>
      <c r="D43" s="70"/>
      <c r="E43" s="43"/>
      <c r="F43" s="43" t="s">
        <v>34</v>
      </c>
      <c r="G43" s="43"/>
      <c r="H43" s="43"/>
      <c r="I43" s="43"/>
      <c r="J43" s="43"/>
      <c r="K43" s="43"/>
      <c r="L43" s="43"/>
      <c r="M43" s="43" t="s">
        <v>35</v>
      </c>
      <c r="N43" s="43"/>
      <c r="O43" s="43"/>
      <c r="P43" s="43"/>
      <c r="Q43" s="43"/>
      <c r="R43" s="380"/>
      <c r="S43" s="43"/>
      <c r="T43" s="43"/>
      <c r="U43" s="43"/>
      <c r="V43" s="43" t="s">
        <v>15</v>
      </c>
      <c r="W43" s="43"/>
      <c r="X43" s="43"/>
    </row>
    <row r="44" spans="1:25" ht="15.75" customHeight="1">
      <c r="B44" s="52"/>
      <c r="D44" s="71"/>
      <c r="E44" s="71" t="s">
        <v>77</v>
      </c>
      <c r="F44" s="43"/>
      <c r="G44" s="43"/>
      <c r="H44" s="43"/>
      <c r="I44" s="43"/>
      <c r="J44" s="43"/>
      <c r="K44" s="43"/>
      <c r="L44" s="43"/>
      <c r="M44" s="43"/>
      <c r="N44" s="43"/>
      <c r="O44" s="43"/>
      <c r="P44" s="43"/>
      <c r="Q44" s="43"/>
      <c r="R44" s="380"/>
      <c r="S44" s="43"/>
      <c r="T44" s="43"/>
      <c r="U44" s="43"/>
      <c r="V44" s="43"/>
      <c r="W44" s="43"/>
      <c r="X44" s="43"/>
    </row>
    <row r="45" spans="1:25">
      <c r="B45" s="1"/>
      <c r="C45" s="1"/>
      <c r="D45" s="1"/>
      <c r="H45" s="14" t="s">
        <v>36</v>
      </c>
      <c r="I45" s="14"/>
      <c r="W45" s="14" t="s">
        <v>99</v>
      </c>
    </row>
    <row r="46" spans="1:25" ht="18.75" customHeight="1">
      <c r="B46" s="1"/>
      <c r="C46" s="37"/>
      <c r="D46" s="37"/>
      <c r="E46" s="38"/>
      <c r="F46" s="38"/>
      <c r="G46" s="38"/>
      <c r="H46" s="39"/>
      <c r="I46" s="39"/>
      <c r="J46" s="38"/>
      <c r="K46" s="38"/>
      <c r="L46" s="38"/>
      <c r="M46" s="38"/>
    </row>
    <row r="47" spans="1:25" ht="18.75" customHeight="1">
      <c r="B47" s="157"/>
      <c r="C47" s="158"/>
      <c r="D47" s="158"/>
      <c r="E47" s="158"/>
      <c r="F47" s="158"/>
      <c r="G47" s="158"/>
      <c r="H47" s="158"/>
      <c r="I47" s="158"/>
      <c r="J47" s="158"/>
      <c r="K47" s="158"/>
      <c r="L47" s="159" t="s">
        <v>50</v>
      </c>
      <c r="M47" s="158"/>
      <c r="N47" s="158"/>
      <c r="O47" s="158"/>
      <c r="P47" s="158"/>
      <c r="Q47" s="158"/>
      <c r="R47" s="381"/>
      <c r="S47" s="158"/>
      <c r="T47" s="158"/>
      <c r="U47" s="158"/>
      <c r="V47" s="158"/>
      <c r="W47" s="158"/>
      <c r="X47" s="158"/>
      <c r="Y47" s="157"/>
    </row>
    <row r="48" spans="1:25" ht="14.25" customHeight="1">
      <c r="B48" s="157"/>
      <c r="C48" s="158"/>
      <c r="D48" s="158"/>
      <c r="E48" s="158"/>
      <c r="F48" s="158"/>
      <c r="G48" s="158"/>
      <c r="H48" s="158"/>
      <c r="I48" s="158"/>
      <c r="J48" s="158"/>
      <c r="K48" s="158"/>
      <c r="L48" s="160" t="s">
        <v>74</v>
      </c>
      <c r="M48" s="158"/>
      <c r="N48" s="158"/>
      <c r="O48" s="158"/>
      <c r="P48" s="158"/>
      <c r="Q48" s="158"/>
      <c r="R48" s="381"/>
      <c r="S48" s="158"/>
      <c r="T48" s="158"/>
      <c r="U48" s="158"/>
      <c r="V48" s="158"/>
      <c r="W48" s="158"/>
      <c r="X48" s="158"/>
      <c r="Y48" s="157"/>
    </row>
    <row r="49" spans="1:25" ht="18.75">
      <c r="B49" s="157"/>
      <c r="C49" s="158"/>
      <c r="D49" s="158"/>
      <c r="E49" s="158"/>
      <c r="F49" s="158"/>
      <c r="G49" s="158"/>
      <c r="H49" s="158"/>
      <c r="I49" s="158"/>
      <c r="J49" s="158"/>
      <c r="K49" s="158"/>
      <c r="L49" s="161" t="s">
        <v>320</v>
      </c>
      <c r="M49" s="158"/>
      <c r="N49" s="158"/>
      <c r="O49" s="158"/>
      <c r="P49" s="158"/>
      <c r="Q49" s="158"/>
      <c r="R49" s="381"/>
      <c r="S49" s="158"/>
      <c r="T49" s="158"/>
      <c r="U49" s="158"/>
      <c r="V49" s="158"/>
      <c r="W49" s="158"/>
      <c r="X49" s="158"/>
      <c r="Y49" s="157"/>
    </row>
    <row r="50" spans="1:25" ht="13.5" thickBot="1">
      <c r="B50" s="162"/>
      <c r="C50" s="163"/>
      <c r="D50" s="163"/>
      <c r="E50" s="158"/>
      <c r="F50" s="164"/>
      <c r="G50" s="158"/>
      <c r="H50" s="158"/>
      <c r="I50" s="158"/>
      <c r="J50" s="158"/>
      <c r="K50" s="158"/>
      <c r="L50" s="158"/>
      <c r="M50" s="158"/>
      <c r="N50" s="158"/>
      <c r="O50" s="158"/>
      <c r="P50" s="158"/>
      <c r="Q50" s="158"/>
      <c r="R50" s="381"/>
      <c r="S50" s="158"/>
      <c r="T50" s="158"/>
      <c r="U50" s="158"/>
      <c r="V50" s="165"/>
      <c r="W50" s="158"/>
      <c r="X50" s="158"/>
      <c r="Y50" s="157"/>
    </row>
    <row r="51" spans="1:25" ht="22.5" customHeight="1">
      <c r="B51" s="298">
        <f>B5</f>
        <v>4</v>
      </c>
      <c r="C51" s="166" t="s">
        <v>0</v>
      </c>
      <c r="D51" s="566">
        <f>D5</f>
        <v>0</v>
      </c>
      <c r="E51" s="566"/>
      <c r="F51" s="166" t="s">
        <v>1</v>
      </c>
      <c r="G51" s="167">
        <f>G5</f>
        <v>0</v>
      </c>
      <c r="H51" s="166" t="s">
        <v>2</v>
      </c>
      <c r="I51" s="166"/>
      <c r="J51" s="167">
        <f>J5</f>
        <v>0</v>
      </c>
      <c r="K51" s="168"/>
      <c r="L51" s="169" t="s">
        <v>58</v>
      </c>
      <c r="M51" s="169"/>
      <c r="N51" s="567">
        <f>N5</f>
        <v>0</v>
      </c>
      <c r="O51" s="567"/>
      <c r="P51" s="567"/>
      <c r="Q51" s="567"/>
      <c r="R51" s="567"/>
      <c r="S51" s="567"/>
      <c r="T51" s="169" t="s">
        <v>3</v>
      </c>
      <c r="U51" s="169"/>
      <c r="V51" s="533">
        <f>V5</f>
        <v>0</v>
      </c>
      <c r="W51" s="533"/>
      <c r="X51" s="169"/>
      <c r="Y51" s="170"/>
    </row>
    <row r="52" spans="1:25" ht="16.5" customHeight="1">
      <c r="B52" s="171"/>
      <c r="C52" s="172" t="s">
        <v>4</v>
      </c>
      <c r="D52" s="543">
        <f>D6</f>
        <v>0</v>
      </c>
      <c r="E52" s="543"/>
      <c r="F52" s="543"/>
      <c r="G52" s="543"/>
      <c r="H52" s="173"/>
      <c r="I52" s="174"/>
      <c r="J52" s="174"/>
      <c r="K52" s="174"/>
      <c r="L52" s="174"/>
      <c r="M52" s="174"/>
      <c r="N52" s="174"/>
      <c r="O52" s="174"/>
      <c r="P52" s="174"/>
      <c r="Q52" s="174"/>
      <c r="R52" s="296"/>
      <c r="S52" s="174"/>
      <c r="T52" s="174"/>
      <c r="U52" s="174"/>
      <c r="V52" s="174"/>
      <c r="W52" s="174"/>
      <c r="X52" s="174"/>
      <c r="Y52" s="175"/>
    </row>
    <row r="53" spans="1:25" ht="18" customHeight="1">
      <c r="B53" s="171"/>
      <c r="C53" s="176" t="s">
        <v>72</v>
      </c>
      <c r="D53" s="544">
        <f>D7</f>
        <v>0</v>
      </c>
      <c r="E53" s="544"/>
      <c r="F53" s="544"/>
      <c r="G53" s="544"/>
      <c r="H53" s="544"/>
      <c r="I53" s="157"/>
      <c r="J53" s="172" t="s">
        <v>28</v>
      </c>
      <c r="K53" s="177"/>
      <c r="L53" s="543">
        <f>L7</f>
        <v>0</v>
      </c>
      <c r="M53" s="543"/>
      <c r="N53" s="543"/>
      <c r="O53" s="174"/>
      <c r="P53" s="174" t="s">
        <v>94</v>
      </c>
      <c r="Q53" s="543">
        <f>Q7</f>
        <v>0</v>
      </c>
      <c r="R53" s="543"/>
      <c r="S53" s="543"/>
      <c r="T53" s="174" t="s">
        <v>75</v>
      </c>
      <c r="U53" s="174"/>
      <c r="V53" s="545">
        <f>V7</f>
        <v>0</v>
      </c>
      <c r="W53" s="545"/>
      <c r="X53" s="174"/>
      <c r="Y53" s="175"/>
    </row>
    <row r="54" spans="1:25" ht="3" customHeight="1">
      <c r="B54" s="178"/>
      <c r="C54" s="179"/>
      <c r="D54" s="253"/>
      <c r="E54" s="253"/>
      <c r="F54" s="253"/>
      <c r="G54" s="253"/>
      <c r="H54" s="253"/>
      <c r="I54" s="174"/>
      <c r="J54" s="174"/>
      <c r="K54" s="174"/>
      <c r="L54" s="174"/>
      <c r="M54" s="174"/>
      <c r="N54" s="174"/>
      <c r="O54" s="174"/>
      <c r="P54" s="174"/>
      <c r="Q54" s="174"/>
      <c r="R54" s="296"/>
      <c r="S54" s="174"/>
      <c r="T54" s="174"/>
      <c r="U54" s="174"/>
      <c r="V54" s="174"/>
      <c r="W54" s="174"/>
      <c r="X54" s="174"/>
      <c r="Y54" s="175"/>
    </row>
    <row r="55" spans="1:25" ht="14.25" customHeight="1">
      <c r="B55" s="180"/>
      <c r="C55" s="174"/>
      <c r="D55" s="173" t="s">
        <v>339</v>
      </c>
      <c r="E55" s="174"/>
      <c r="F55" s="545">
        <f>F9</f>
        <v>0</v>
      </c>
      <c r="G55" s="545"/>
      <c r="H55" s="173" t="s">
        <v>90</v>
      </c>
      <c r="I55" s="173"/>
      <c r="J55" s="545">
        <f>J9</f>
        <v>0</v>
      </c>
      <c r="K55" s="545"/>
      <c r="L55" s="545"/>
      <c r="M55" s="545"/>
      <c r="N55" s="181" t="s">
        <v>76</v>
      </c>
      <c r="O55" s="182"/>
      <c r="P55" s="546">
        <f>P9</f>
        <v>0</v>
      </c>
      <c r="Q55" s="546"/>
      <c r="R55" s="548" t="s">
        <v>30</v>
      </c>
      <c r="S55" s="548"/>
      <c r="T55" s="252">
        <f>T9</f>
        <v>0</v>
      </c>
      <c r="U55" s="177"/>
      <c r="V55" s="183" t="s">
        <v>31</v>
      </c>
      <c r="W55" s="550">
        <f>W9</f>
        <v>0</v>
      </c>
      <c r="X55" s="550"/>
      <c r="Y55" s="175"/>
    </row>
    <row r="56" spans="1:25" ht="15.75" customHeight="1">
      <c r="B56" s="184" t="s">
        <v>51</v>
      </c>
      <c r="C56" s="185"/>
      <c r="D56" s="173" t="s">
        <v>88</v>
      </c>
      <c r="E56" s="157"/>
      <c r="F56" s="545">
        <f>F10</f>
        <v>0</v>
      </c>
      <c r="G56" s="545"/>
      <c r="H56" s="173" t="s">
        <v>89</v>
      </c>
      <c r="I56" s="173"/>
      <c r="J56" s="551">
        <f>J10</f>
        <v>0</v>
      </c>
      <c r="K56" s="551"/>
      <c r="L56" s="551"/>
      <c r="M56" s="173" t="s">
        <v>91</v>
      </c>
      <c r="N56" s="186"/>
      <c r="O56" s="552">
        <f>O10</f>
        <v>0</v>
      </c>
      <c r="P56" s="552"/>
      <c r="Q56" s="174" t="s">
        <v>52</v>
      </c>
      <c r="R56" s="382">
        <f>R10</f>
        <v>0</v>
      </c>
      <c r="S56" s="181" t="s">
        <v>55</v>
      </c>
      <c r="T56" s="553" t="str">
        <f>T10</f>
        <v>Select One</v>
      </c>
      <c r="U56" s="554"/>
      <c r="V56" s="555"/>
      <c r="W56" s="556" t="s">
        <v>329</v>
      </c>
      <c r="X56" s="557"/>
      <c r="Y56" s="389">
        <f>Y10</f>
        <v>0</v>
      </c>
    </row>
    <row r="57" spans="1:25" ht="8.25" customHeight="1" thickBot="1">
      <c r="B57" s="187"/>
      <c r="C57" s="162"/>
      <c r="D57" s="162"/>
      <c r="E57" s="162"/>
      <c r="F57" s="165"/>
      <c r="G57" s="165"/>
      <c r="H57" s="165"/>
      <c r="I57" s="165"/>
      <c r="J57" s="165"/>
      <c r="K57" s="165"/>
      <c r="L57" s="165"/>
      <c r="M57" s="165"/>
      <c r="N57" s="165"/>
      <c r="O57" s="165"/>
      <c r="P57" s="165"/>
      <c r="Q57" s="165"/>
      <c r="R57" s="383"/>
      <c r="S57" s="165"/>
      <c r="T57" s="165"/>
      <c r="U57" s="165"/>
      <c r="V57" s="165"/>
      <c r="W57" s="165"/>
      <c r="X57" s="165"/>
      <c r="Y57" s="175"/>
    </row>
    <row r="58" spans="1:25" ht="13.5" thickBot="1">
      <c r="B58" s="188">
        <v>1</v>
      </c>
      <c r="C58" s="189">
        <v>2</v>
      </c>
      <c r="D58" s="189">
        <v>3</v>
      </c>
      <c r="E58" s="189">
        <v>4</v>
      </c>
      <c r="F58" s="189">
        <v>5</v>
      </c>
      <c r="G58" s="189">
        <v>6</v>
      </c>
      <c r="H58" s="189">
        <v>7</v>
      </c>
      <c r="I58" s="189"/>
      <c r="J58" s="189">
        <v>8</v>
      </c>
      <c r="K58" s="189"/>
      <c r="L58" s="189">
        <v>9</v>
      </c>
      <c r="M58" s="189">
        <v>10</v>
      </c>
      <c r="N58" s="189">
        <v>11</v>
      </c>
      <c r="O58" s="189">
        <v>12</v>
      </c>
      <c r="P58" s="189">
        <v>13</v>
      </c>
      <c r="Q58" s="189">
        <v>14</v>
      </c>
      <c r="R58" s="189">
        <v>15</v>
      </c>
      <c r="S58" s="189">
        <v>16</v>
      </c>
      <c r="T58" s="189">
        <v>17</v>
      </c>
      <c r="U58" s="190">
        <v>18</v>
      </c>
      <c r="V58" s="189">
        <v>18</v>
      </c>
      <c r="W58" s="189">
        <v>19</v>
      </c>
      <c r="X58" s="189">
        <v>20</v>
      </c>
      <c r="Y58" s="191">
        <v>21</v>
      </c>
    </row>
    <row r="59" spans="1:25" ht="15" customHeight="1">
      <c r="B59" s="192"/>
      <c r="C59" s="193" t="s">
        <v>60</v>
      </c>
      <c r="D59" s="194"/>
      <c r="E59" s="195"/>
      <c r="F59" s="196"/>
      <c r="G59" s="196"/>
      <c r="H59" s="193" t="s">
        <v>70</v>
      </c>
      <c r="I59" s="197" t="s">
        <v>87</v>
      </c>
      <c r="J59" s="197" t="s">
        <v>46</v>
      </c>
      <c r="K59" s="198"/>
      <c r="L59" s="193" t="s">
        <v>10</v>
      </c>
      <c r="M59" s="193" t="s">
        <v>9</v>
      </c>
      <c r="N59" s="193" t="s">
        <v>5</v>
      </c>
      <c r="O59" s="193" t="s">
        <v>71</v>
      </c>
      <c r="P59" s="193"/>
      <c r="Q59" s="193" t="s">
        <v>48</v>
      </c>
      <c r="R59" s="193" t="s">
        <v>20</v>
      </c>
      <c r="S59" s="193" t="s">
        <v>100</v>
      </c>
      <c r="T59" s="194" t="s">
        <v>13</v>
      </c>
      <c r="U59" s="197" t="s">
        <v>13</v>
      </c>
      <c r="V59" s="197" t="s">
        <v>13</v>
      </c>
      <c r="W59" s="197" t="s">
        <v>13</v>
      </c>
      <c r="X59" s="197" t="s">
        <v>13</v>
      </c>
      <c r="Y59" s="199" t="s">
        <v>19</v>
      </c>
    </row>
    <row r="60" spans="1:25" ht="11.25" customHeight="1">
      <c r="B60" s="200" t="s">
        <v>57</v>
      </c>
      <c r="C60" s="193" t="s">
        <v>61</v>
      </c>
      <c r="D60" s="194" t="s">
        <v>13</v>
      </c>
      <c r="E60" s="193" t="s">
        <v>29</v>
      </c>
      <c r="F60" s="193" t="s">
        <v>26</v>
      </c>
      <c r="G60" s="193" t="s">
        <v>38</v>
      </c>
      <c r="H60" s="193" t="s">
        <v>7</v>
      </c>
      <c r="I60" s="197" t="s">
        <v>21</v>
      </c>
      <c r="J60" s="197" t="s">
        <v>53</v>
      </c>
      <c r="K60" s="198"/>
      <c r="L60" s="193" t="s">
        <v>39</v>
      </c>
      <c r="M60" s="193" t="s">
        <v>10</v>
      </c>
      <c r="N60" s="193" t="s">
        <v>42</v>
      </c>
      <c r="O60" s="193" t="s">
        <v>11</v>
      </c>
      <c r="P60" s="193" t="s">
        <v>13</v>
      </c>
      <c r="Q60" s="193" t="s">
        <v>49</v>
      </c>
      <c r="R60" s="193" t="s">
        <v>37</v>
      </c>
      <c r="S60" s="194" t="s">
        <v>101</v>
      </c>
      <c r="T60" s="197" t="s">
        <v>14</v>
      </c>
      <c r="U60" s="197" t="s">
        <v>40</v>
      </c>
      <c r="V60" s="197" t="s">
        <v>16</v>
      </c>
      <c r="W60" s="197" t="s">
        <v>18</v>
      </c>
      <c r="X60" s="197" t="s">
        <v>54</v>
      </c>
      <c r="Y60" s="199" t="s">
        <v>95</v>
      </c>
    </row>
    <row r="61" spans="1:25" ht="12" customHeight="1" thickBot="1">
      <c r="B61" s="201" t="s">
        <v>56</v>
      </c>
      <c r="C61" s="202" t="s">
        <v>62</v>
      </c>
      <c r="D61" s="203" t="s">
        <v>78</v>
      </c>
      <c r="E61" s="202" t="s">
        <v>6</v>
      </c>
      <c r="F61" s="202" t="s">
        <v>27</v>
      </c>
      <c r="G61" s="202" t="s">
        <v>63</v>
      </c>
      <c r="H61" s="202" t="s">
        <v>64</v>
      </c>
      <c r="I61" s="204" t="s">
        <v>92</v>
      </c>
      <c r="J61" s="204" t="s">
        <v>64</v>
      </c>
      <c r="K61" s="205"/>
      <c r="L61" s="202" t="s">
        <v>8</v>
      </c>
      <c r="M61" s="202" t="s">
        <v>22</v>
      </c>
      <c r="N61" s="202" t="s">
        <v>43</v>
      </c>
      <c r="O61" s="202" t="s">
        <v>22</v>
      </c>
      <c r="P61" s="202" t="s">
        <v>83</v>
      </c>
      <c r="Q61" s="202" t="s">
        <v>12</v>
      </c>
      <c r="R61" s="202" t="s">
        <v>21</v>
      </c>
      <c r="S61" s="203" t="s">
        <v>21</v>
      </c>
      <c r="T61" s="204" t="s">
        <v>15</v>
      </c>
      <c r="U61" s="206" t="s">
        <v>25</v>
      </c>
      <c r="V61" s="204" t="s">
        <v>17</v>
      </c>
      <c r="W61" s="204" t="s">
        <v>15</v>
      </c>
      <c r="X61" s="204" t="s">
        <v>45</v>
      </c>
      <c r="Y61" s="207" t="s">
        <v>96</v>
      </c>
    </row>
    <row r="62" spans="1:25" s="320" customFormat="1" ht="28.5" customHeight="1" thickTop="1" thickBot="1">
      <c r="A62" s="302"/>
      <c r="B62" s="303" t="str">
        <f t="shared" ref="B62:J77" si="4">B16</f>
        <v>Sample: Breakaway Travel</v>
      </c>
      <c r="C62" s="304" t="str">
        <f t="shared" si="4"/>
        <v>12-1234567</v>
      </c>
      <c r="D62" s="304" t="str">
        <f t="shared" si="4"/>
        <v>New</v>
      </c>
      <c r="E62" s="305" t="str">
        <f t="shared" si="4"/>
        <v>Office</v>
      </c>
      <c r="F62" s="306" t="str">
        <f t="shared" si="4"/>
        <v>5th</v>
      </c>
      <c r="G62" s="307">
        <f t="shared" si="4"/>
        <v>6260</v>
      </c>
      <c r="H62" s="308">
        <f t="shared" si="4"/>
        <v>35</v>
      </c>
      <c r="I62" s="309">
        <f t="shared" si="4"/>
        <v>25000</v>
      </c>
      <c r="J62" s="310">
        <f t="shared" si="4"/>
        <v>21.56</v>
      </c>
      <c r="K62" s="311"/>
      <c r="L62" s="306">
        <f t="shared" ref="L62:Q66" si="5">L16</f>
        <v>1999</v>
      </c>
      <c r="M62" s="308">
        <f t="shared" si="5"/>
        <v>0</v>
      </c>
      <c r="N62" s="305" t="str">
        <f t="shared" si="5"/>
        <v>N</v>
      </c>
      <c r="O62" s="308">
        <f t="shared" si="5"/>
        <v>4.38</v>
      </c>
      <c r="P62" s="305" t="str">
        <f t="shared" si="5"/>
        <v>Full Service</v>
      </c>
      <c r="Q62" s="312">
        <f t="shared" si="5"/>
        <v>0.03</v>
      </c>
      <c r="R62" s="384">
        <f>S62*G62</f>
        <v>244018.80000000002</v>
      </c>
      <c r="S62" s="313">
        <f>IFERROR(((H62+M62+O62)-(I62/G62/V62)),)</f>
        <v>38.980638977635785</v>
      </c>
      <c r="T62" s="314">
        <f>T16</f>
        <v>36526</v>
      </c>
      <c r="U62" s="315"/>
      <c r="V62" s="316">
        <f t="shared" ref="V62:Y77" si="6">V16</f>
        <v>10</v>
      </c>
      <c r="W62" s="317">
        <f t="shared" si="6"/>
        <v>40178</v>
      </c>
      <c r="X62" s="318">
        <f t="shared" si="6"/>
        <v>2.5000000000000001E-2</v>
      </c>
      <c r="Y62" s="319" t="str">
        <f t="shared" si="6"/>
        <v>1/5</v>
      </c>
    </row>
    <row r="63" spans="1:25" s="320" customFormat="1" ht="28.5" customHeight="1" thickTop="1" thickBot="1">
      <c r="A63" s="302"/>
      <c r="B63" s="321">
        <f t="shared" si="4"/>
        <v>0</v>
      </c>
      <c r="C63" s="322">
        <f t="shared" si="4"/>
        <v>0</v>
      </c>
      <c r="D63" s="322">
        <f t="shared" si="4"/>
        <v>0</v>
      </c>
      <c r="E63" s="323">
        <f t="shared" si="4"/>
        <v>0</v>
      </c>
      <c r="F63" s="323">
        <f t="shared" si="4"/>
        <v>0</v>
      </c>
      <c r="G63" s="324">
        <f t="shared" si="4"/>
        <v>0</v>
      </c>
      <c r="H63" s="325">
        <f t="shared" si="4"/>
        <v>0</v>
      </c>
      <c r="I63" s="326">
        <f>I17</f>
        <v>0</v>
      </c>
      <c r="J63" s="327">
        <f t="shared" si="4"/>
        <v>0</v>
      </c>
      <c r="K63" s="328"/>
      <c r="L63" s="323">
        <f t="shared" si="5"/>
        <v>0</v>
      </c>
      <c r="M63" s="325">
        <f t="shared" si="5"/>
        <v>0</v>
      </c>
      <c r="N63" s="323">
        <f t="shared" si="5"/>
        <v>0</v>
      </c>
      <c r="O63" s="325">
        <f t="shared" si="5"/>
        <v>0</v>
      </c>
      <c r="P63" s="323">
        <f>P17</f>
        <v>0</v>
      </c>
      <c r="Q63" s="329">
        <f t="shared" si="5"/>
        <v>0</v>
      </c>
      <c r="R63" s="385">
        <f>S63*G63</f>
        <v>0</v>
      </c>
      <c r="S63" s="330">
        <f t="shared" ref="S63:S81" si="7">IFERROR(((H63+M63+O63)-(I63/G63/V63)),)</f>
        <v>0</v>
      </c>
      <c r="T63" s="331">
        <f>T17</f>
        <v>0</v>
      </c>
      <c r="U63" s="332"/>
      <c r="V63" s="333" t="str">
        <f t="shared" si="6"/>
        <v/>
      </c>
      <c r="W63" s="334">
        <f t="shared" si="6"/>
        <v>0</v>
      </c>
      <c r="X63" s="335">
        <f t="shared" si="6"/>
        <v>0</v>
      </c>
      <c r="Y63" s="336">
        <f t="shared" si="6"/>
        <v>0</v>
      </c>
    </row>
    <row r="64" spans="1:25" s="320" customFormat="1" ht="28.5" customHeight="1" thickTop="1" thickBot="1">
      <c r="A64" s="302"/>
      <c r="B64" s="321">
        <f t="shared" si="4"/>
        <v>0</v>
      </c>
      <c r="C64" s="322">
        <f t="shared" si="4"/>
        <v>0</v>
      </c>
      <c r="D64" s="322">
        <f t="shared" si="4"/>
        <v>0</v>
      </c>
      <c r="E64" s="323">
        <f t="shared" si="4"/>
        <v>0</v>
      </c>
      <c r="F64" s="323">
        <f t="shared" si="4"/>
        <v>0</v>
      </c>
      <c r="G64" s="324">
        <f t="shared" si="4"/>
        <v>0</v>
      </c>
      <c r="H64" s="325">
        <f t="shared" si="4"/>
        <v>0</v>
      </c>
      <c r="I64" s="326">
        <f t="shared" si="4"/>
        <v>0</v>
      </c>
      <c r="J64" s="327">
        <f t="shared" si="4"/>
        <v>0</v>
      </c>
      <c r="K64" s="328"/>
      <c r="L64" s="323">
        <f t="shared" si="5"/>
        <v>0</v>
      </c>
      <c r="M64" s="325">
        <f t="shared" si="5"/>
        <v>0</v>
      </c>
      <c r="N64" s="323">
        <f t="shared" si="5"/>
        <v>0</v>
      </c>
      <c r="O64" s="325">
        <f t="shared" si="5"/>
        <v>0</v>
      </c>
      <c r="P64" s="323">
        <f t="shared" si="5"/>
        <v>0</v>
      </c>
      <c r="Q64" s="329">
        <f t="shared" si="5"/>
        <v>0</v>
      </c>
      <c r="R64" s="385">
        <f t="shared" ref="R64:R81" si="8">S64*G64</f>
        <v>0</v>
      </c>
      <c r="S64" s="330">
        <f t="shared" si="7"/>
        <v>0</v>
      </c>
      <c r="T64" s="331">
        <f t="shared" ref="T64:T81" si="9">T18</f>
        <v>0</v>
      </c>
      <c r="U64" s="332"/>
      <c r="V64" s="333" t="str">
        <f t="shared" si="6"/>
        <v/>
      </c>
      <c r="W64" s="334">
        <f t="shared" si="6"/>
        <v>0</v>
      </c>
      <c r="X64" s="335">
        <f t="shared" si="6"/>
        <v>0</v>
      </c>
      <c r="Y64" s="336">
        <f t="shared" si="6"/>
        <v>0</v>
      </c>
    </row>
    <row r="65" spans="1:25" s="320" customFormat="1" ht="28.5" customHeight="1" thickTop="1" thickBot="1">
      <c r="A65" s="302"/>
      <c r="B65" s="321">
        <f t="shared" si="4"/>
        <v>0</v>
      </c>
      <c r="C65" s="322">
        <f t="shared" si="4"/>
        <v>0</v>
      </c>
      <c r="D65" s="322">
        <f t="shared" si="4"/>
        <v>0</v>
      </c>
      <c r="E65" s="323">
        <f t="shared" si="4"/>
        <v>0</v>
      </c>
      <c r="F65" s="323">
        <f t="shared" si="4"/>
        <v>0</v>
      </c>
      <c r="G65" s="324">
        <f t="shared" si="4"/>
        <v>0</v>
      </c>
      <c r="H65" s="325">
        <f t="shared" si="4"/>
        <v>0</v>
      </c>
      <c r="I65" s="326">
        <f t="shared" si="4"/>
        <v>0</v>
      </c>
      <c r="J65" s="327">
        <f t="shared" si="4"/>
        <v>0</v>
      </c>
      <c r="K65" s="328"/>
      <c r="L65" s="323">
        <f t="shared" si="5"/>
        <v>0</v>
      </c>
      <c r="M65" s="325">
        <f>M19</f>
        <v>0</v>
      </c>
      <c r="N65" s="323">
        <f t="shared" si="5"/>
        <v>0</v>
      </c>
      <c r="O65" s="325">
        <f t="shared" si="5"/>
        <v>0</v>
      </c>
      <c r="P65" s="323">
        <f t="shared" si="5"/>
        <v>0</v>
      </c>
      <c r="Q65" s="329">
        <f t="shared" si="5"/>
        <v>0</v>
      </c>
      <c r="R65" s="385">
        <f t="shared" si="8"/>
        <v>0</v>
      </c>
      <c r="S65" s="330">
        <f t="shared" si="7"/>
        <v>0</v>
      </c>
      <c r="T65" s="331">
        <f t="shared" si="9"/>
        <v>0</v>
      </c>
      <c r="U65" s="332"/>
      <c r="V65" s="333" t="str">
        <f t="shared" si="6"/>
        <v/>
      </c>
      <c r="W65" s="334">
        <f t="shared" si="6"/>
        <v>0</v>
      </c>
      <c r="X65" s="335">
        <f t="shared" si="6"/>
        <v>0</v>
      </c>
      <c r="Y65" s="336">
        <f t="shared" si="6"/>
        <v>0</v>
      </c>
    </row>
    <row r="66" spans="1:25" s="320" customFormat="1" ht="28.5" customHeight="1" thickTop="1" thickBot="1">
      <c r="A66" s="302"/>
      <c r="B66" s="321">
        <f t="shared" si="4"/>
        <v>0</v>
      </c>
      <c r="C66" s="322">
        <f t="shared" si="4"/>
        <v>0</v>
      </c>
      <c r="D66" s="322">
        <f t="shared" si="4"/>
        <v>0</v>
      </c>
      <c r="E66" s="323">
        <f t="shared" si="4"/>
        <v>0</v>
      </c>
      <c r="F66" s="323">
        <f t="shared" si="4"/>
        <v>0</v>
      </c>
      <c r="G66" s="324">
        <f t="shared" si="4"/>
        <v>0</v>
      </c>
      <c r="H66" s="325">
        <f t="shared" si="4"/>
        <v>0</v>
      </c>
      <c r="I66" s="326">
        <f t="shared" si="4"/>
        <v>0</v>
      </c>
      <c r="J66" s="327">
        <f t="shared" si="4"/>
        <v>0</v>
      </c>
      <c r="K66" s="328"/>
      <c r="L66" s="323">
        <f>L20</f>
        <v>0</v>
      </c>
      <c r="M66" s="325">
        <f t="shared" si="5"/>
        <v>0</v>
      </c>
      <c r="N66" s="323">
        <f t="shared" si="5"/>
        <v>0</v>
      </c>
      <c r="O66" s="325">
        <f t="shared" si="5"/>
        <v>0</v>
      </c>
      <c r="P66" s="323">
        <f t="shared" si="5"/>
        <v>0</v>
      </c>
      <c r="Q66" s="329">
        <f t="shared" si="5"/>
        <v>0</v>
      </c>
      <c r="R66" s="385">
        <f t="shared" si="8"/>
        <v>0</v>
      </c>
      <c r="S66" s="330">
        <f t="shared" si="7"/>
        <v>0</v>
      </c>
      <c r="T66" s="331">
        <f t="shared" si="9"/>
        <v>0</v>
      </c>
      <c r="U66" s="332"/>
      <c r="V66" s="333" t="str">
        <f t="shared" si="6"/>
        <v/>
      </c>
      <c r="W66" s="334">
        <f t="shared" si="6"/>
        <v>0</v>
      </c>
      <c r="X66" s="335">
        <f t="shared" si="6"/>
        <v>0</v>
      </c>
      <c r="Y66" s="336">
        <f t="shared" si="6"/>
        <v>0</v>
      </c>
    </row>
    <row r="67" spans="1:25" s="320" customFormat="1" ht="28.5" customHeight="1" thickTop="1" thickBot="1">
      <c r="A67" s="302"/>
      <c r="B67" s="321">
        <f t="shared" si="4"/>
        <v>0</v>
      </c>
      <c r="C67" s="322">
        <f t="shared" si="4"/>
        <v>0</v>
      </c>
      <c r="D67" s="322">
        <f t="shared" si="4"/>
        <v>0</v>
      </c>
      <c r="E67" s="323">
        <f t="shared" si="4"/>
        <v>0</v>
      </c>
      <c r="F67" s="323">
        <f t="shared" si="4"/>
        <v>0</v>
      </c>
      <c r="G67" s="324">
        <f t="shared" si="4"/>
        <v>0</v>
      </c>
      <c r="H67" s="325">
        <f t="shared" si="4"/>
        <v>0</v>
      </c>
      <c r="I67" s="326">
        <f t="shared" si="4"/>
        <v>0</v>
      </c>
      <c r="J67" s="327">
        <f t="shared" si="4"/>
        <v>0</v>
      </c>
      <c r="K67" s="328"/>
      <c r="L67" s="323">
        <f t="shared" ref="L67:Q81" si="10">L21</f>
        <v>0</v>
      </c>
      <c r="M67" s="325">
        <f t="shared" si="10"/>
        <v>0</v>
      </c>
      <c r="N67" s="323">
        <f t="shared" si="10"/>
        <v>0</v>
      </c>
      <c r="O67" s="325">
        <f t="shared" si="10"/>
        <v>0</v>
      </c>
      <c r="P67" s="323">
        <f t="shared" si="10"/>
        <v>0</v>
      </c>
      <c r="Q67" s="329">
        <f t="shared" si="10"/>
        <v>0</v>
      </c>
      <c r="R67" s="385">
        <f t="shared" si="8"/>
        <v>0</v>
      </c>
      <c r="S67" s="330">
        <f t="shared" si="7"/>
        <v>0</v>
      </c>
      <c r="T67" s="331">
        <f t="shared" si="9"/>
        <v>0</v>
      </c>
      <c r="U67" s="332"/>
      <c r="V67" s="333" t="str">
        <f t="shared" si="6"/>
        <v/>
      </c>
      <c r="W67" s="334">
        <f t="shared" si="6"/>
        <v>0</v>
      </c>
      <c r="X67" s="335">
        <f t="shared" si="6"/>
        <v>0</v>
      </c>
      <c r="Y67" s="336">
        <f t="shared" si="6"/>
        <v>0</v>
      </c>
    </row>
    <row r="68" spans="1:25" s="320" customFormat="1" ht="28.5" customHeight="1" thickTop="1" thickBot="1">
      <c r="A68" s="302"/>
      <c r="B68" s="321">
        <f t="shared" si="4"/>
        <v>0</v>
      </c>
      <c r="C68" s="322">
        <f t="shared" si="4"/>
        <v>0</v>
      </c>
      <c r="D68" s="322">
        <f t="shared" si="4"/>
        <v>0</v>
      </c>
      <c r="E68" s="323">
        <f t="shared" si="4"/>
        <v>0</v>
      </c>
      <c r="F68" s="323">
        <f t="shared" si="4"/>
        <v>0</v>
      </c>
      <c r="G68" s="324">
        <f t="shared" si="4"/>
        <v>0</v>
      </c>
      <c r="H68" s="325">
        <f t="shared" si="4"/>
        <v>0</v>
      </c>
      <c r="I68" s="326">
        <f t="shared" si="4"/>
        <v>0</v>
      </c>
      <c r="J68" s="327">
        <f t="shared" si="4"/>
        <v>0</v>
      </c>
      <c r="K68" s="328"/>
      <c r="L68" s="323">
        <f t="shared" si="10"/>
        <v>0</v>
      </c>
      <c r="M68" s="325">
        <f t="shared" si="10"/>
        <v>0</v>
      </c>
      <c r="N68" s="323">
        <f t="shared" si="10"/>
        <v>0</v>
      </c>
      <c r="O68" s="325">
        <f t="shared" si="10"/>
        <v>0</v>
      </c>
      <c r="P68" s="323">
        <f t="shared" si="10"/>
        <v>0</v>
      </c>
      <c r="Q68" s="329">
        <f t="shared" si="10"/>
        <v>0</v>
      </c>
      <c r="R68" s="385">
        <f t="shared" si="8"/>
        <v>0</v>
      </c>
      <c r="S68" s="330">
        <f t="shared" si="7"/>
        <v>0</v>
      </c>
      <c r="T68" s="331">
        <f t="shared" si="9"/>
        <v>0</v>
      </c>
      <c r="U68" s="332"/>
      <c r="V68" s="333" t="str">
        <f t="shared" si="6"/>
        <v/>
      </c>
      <c r="W68" s="334">
        <f t="shared" si="6"/>
        <v>0</v>
      </c>
      <c r="X68" s="335">
        <f t="shared" si="6"/>
        <v>0</v>
      </c>
      <c r="Y68" s="336">
        <f t="shared" si="6"/>
        <v>0</v>
      </c>
    </row>
    <row r="69" spans="1:25" s="320" customFormat="1" ht="28.5" customHeight="1" thickTop="1" thickBot="1">
      <c r="A69" s="302"/>
      <c r="B69" s="321">
        <f t="shared" si="4"/>
        <v>0</v>
      </c>
      <c r="C69" s="322">
        <f t="shared" si="4"/>
        <v>0</v>
      </c>
      <c r="D69" s="322">
        <f t="shared" si="4"/>
        <v>0</v>
      </c>
      <c r="E69" s="323">
        <f t="shared" si="4"/>
        <v>0</v>
      </c>
      <c r="F69" s="323">
        <f t="shared" si="4"/>
        <v>0</v>
      </c>
      <c r="G69" s="324">
        <f t="shared" si="4"/>
        <v>0</v>
      </c>
      <c r="H69" s="325">
        <f t="shared" si="4"/>
        <v>0</v>
      </c>
      <c r="I69" s="326">
        <f t="shared" si="4"/>
        <v>0</v>
      </c>
      <c r="J69" s="327">
        <f t="shared" si="4"/>
        <v>0</v>
      </c>
      <c r="K69" s="328"/>
      <c r="L69" s="323">
        <f t="shared" si="10"/>
        <v>0</v>
      </c>
      <c r="M69" s="325">
        <f t="shared" si="10"/>
        <v>0</v>
      </c>
      <c r="N69" s="323">
        <f t="shared" si="10"/>
        <v>0</v>
      </c>
      <c r="O69" s="325">
        <f t="shared" si="10"/>
        <v>0</v>
      </c>
      <c r="P69" s="323">
        <f t="shared" si="10"/>
        <v>0</v>
      </c>
      <c r="Q69" s="329">
        <f t="shared" si="10"/>
        <v>0</v>
      </c>
      <c r="R69" s="385">
        <f t="shared" si="8"/>
        <v>0</v>
      </c>
      <c r="S69" s="330">
        <f t="shared" si="7"/>
        <v>0</v>
      </c>
      <c r="T69" s="331">
        <f t="shared" si="9"/>
        <v>0</v>
      </c>
      <c r="U69" s="332"/>
      <c r="V69" s="333" t="str">
        <f t="shared" si="6"/>
        <v/>
      </c>
      <c r="W69" s="334">
        <f t="shared" si="6"/>
        <v>0</v>
      </c>
      <c r="X69" s="335">
        <f t="shared" si="6"/>
        <v>0</v>
      </c>
      <c r="Y69" s="336">
        <f t="shared" si="6"/>
        <v>0</v>
      </c>
    </row>
    <row r="70" spans="1:25" s="320" customFormat="1" ht="28.5" customHeight="1" thickTop="1" thickBot="1">
      <c r="A70" s="302"/>
      <c r="B70" s="321">
        <f t="shared" si="4"/>
        <v>0</v>
      </c>
      <c r="C70" s="322">
        <f t="shared" si="4"/>
        <v>0</v>
      </c>
      <c r="D70" s="322">
        <f t="shared" si="4"/>
        <v>0</v>
      </c>
      <c r="E70" s="323">
        <f t="shared" si="4"/>
        <v>0</v>
      </c>
      <c r="F70" s="323">
        <f t="shared" si="4"/>
        <v>0</v>
      </c>
      <c r="G70" s="324">
        <f t="shared" si="4"/>
        <v>0</v>
      </c>
      <c r="H70" s="325">
        <f t="shared" si="4"/>
        <v>0</v>
      </c>
      <c r="I70" s="326">
        <f t="shared" si="4"/>
        <v>0</v>
      </c>
      <c r="J70" s="327">
        <f t="shared" si="4"/>
        <v>0</v>
      </c>
      <c r="K70" s="328"/>
      <c r="L70" s="323">
        <f t="shared" si="10"/>
        <v>0</v>
      </c>
      <c r="M70" s="325">
        <f t="shared" si="10"/>
        <v>0</v>
      </c>
      <c r="N70" s="323">
        <f t="shared" si="10"/>
        <v>0</v>
      </c>
      <c r="O70" s="325">
        <f t="shared" si="10"/>
        <v>0</v>
      </c>
      <c r="P70" s="323">
        <f t="shared" si="10"/>
        <v>0</v>
      </c>
      <c r="Q70" s="329">
        <f t="shared" si="10"/>
        <v>0</v>
      </c>
      <c r="R70" s="385">
        <f t="shared" si="8"/>
        <v>0</v>
      </c>
      <c r="S70" s="330">
        <f t="shared" si="7"/>
        <v>0</v>
      </c>
      <c r="T70" s="331">
        <f t="shared" si="9"/>
        <v>0</v>
      </c>
      <c r="U70" s="332"/>
      <c r="V70" s="333" t="str">
        <f t="shared" si="6"/>
        <v/>
      </c>
      <c r="W70" s="334">
        <f t="shared" si="6"/>
        <v>0</v>
      </c>
      <c r="X70" s="335">
        <f t="shared" si="6"/>
        <v>0</v>
      </c>
      <c r="Y70" s="336">
        <f t="shared" si="6"/>
        <v>0</v>
      </c>
    </row>
    <row r="71" spans="1:25" s="320" customFormat="1" ht="28.5" customHeight="1" thickTop="1" thickBot="1">
      <c r="A71" s="302"/>
      <c r="B71" s="321">
        <f t="shared" si="4"/>
        <v>0</v>
      </c>
      <c r="C71" s="322">
        <f t="shared" si="4"/>
        <v>0</v>
      </c>
      <c r="D71" s="322">
        <f t="shared" si="4"/>
        <v>0</v>
      </c>
      <c r="E71" s="323">
        <f t="shared" si="4"/>
        <v>0</v>
      </c>
      <c r="F71" s="323">
        <f t="shared" si="4"/>
        <v>0</v>
      </c>
      <c r="G71" s="324">
        <f t="shared" si="4"/>
        <v>0</v>
      </c>
      <c r="H71" s="325">
        <f t="shared" si="4"/>
        <v>0</v>
      </c>
      <c r="I71" s="326">
        <f t="shared" si="4"/>
        <v>0</v>
      </c>
      <c r="J71" s="327">
        <f t="shared" si="4"/>
        <v>0</v>
      </c>
      <c r="K71" s="328"/>
      <c r="L71" s="323">
        <f t="shared" si="10"/>
        <v>0</v>
      </c>
      <c r="M71" s="325">
        <f t="shared" si="10"/>
        <v>0</v>
      </c>
      <c r="N71" s="323">
        <f t="shared" si="10"/>
        <v>0</v>
      </c>
      <c r="O71" s="325">
        <f t="shared" si="10"/>
        <v>0</v>
      </c>
      <c r="P71" s="323">
        <f t="shared" si="10"/>
        <v>0</v>
      </c>
      <c r="Q71" s="329">
        <f t="shared" si="10"/>
        <v>0</v>
      </c>
      <c r="R71" s="385">
        <f t="shared" si="8"/>
        <v>0</v>
      </c>
      <c r="S71" s="330">
        <f t="shared" si="7"/>
        <v>0</v>
      </c>
      <c r="T71" s="331">
        <f t="shared" si="9"/>
        <v>0</v>
      </c>
      <c r="U71" s="332"/>
      <c r="V71" s="333" t="str">
        <f t="shared" si="6"/>
        <v/>
      </c>
      <c r="W71" s="334">
        <f t="shared" si="6"/>
        <v>0</v>
      </c>
      <c r="X71" s="335">
        <f t="shared" si="6"/>
        <v>0</v>
      </c>
      <c r="Y71" s="336">
        <f t="shared" si="6"/>
        <v>0</v>
      </c>
    </row>
    <row r="72" spans="1:25" s="320" customFormat="1" ht="28.5" customHeight="1" thickTop="1" thickBot="1">
      <c r="A72" s="302"/>
      <c r="B72" s="321">
        <f t="shared" si="4"/>
        <v>0</v>
      </c>
      <c r="C72" s="322">
        <f t="shared" si="4"/>
        <v>0</v>
      </c>
      <c r="D72" s="322">
        <f t="shared" si="4"/>
        <v>0</v>
      </c>
      <c r="E72" s="323">
        <f t="shared" si="4"/>
        <v>0</v>
      </c>
      <c r="F72" s="323">
        <f t="shared" si="4"/>
        <v>0</v>
      </c>
      <c r="G72" s="324">
        <f t="shared" si="4"/>
        <v>0</v>
      </c>
      <c r="H72" s="325">
        <f t="shared" si="4"/>
        <v>0</v>
      </c>
      <c r="I72" s="326">
        <f t="shared" si="4"/>
        <v>0</v>
      </c>
      <c r="J72" s="327">
        <f t="shared" si="4"/>
        <v>0</v>
      </c>
      <c r="K72" s="328"/>
      <c r="L72" s="323">
        <f t="shared" si="10"/>
        <v>0</v>
      </c>
      <c r="M72" s="325">
        <f t="shared" si="10"/>
        <v>0</v>
      </c>
      <c r="N72" s="323">
        <f t="shared" si="10"/>
        <v>0</v>
      </c>
      <c r="O72" s="325">
        <f t="shared" si="10"/>
        <v>0</v>
      </c>
      <c r="P72" s="323">
        <f t="shared" si="10"/>
        <v>0</v>
      </c>
      <c r="Q72" s="329">
        <f t="shared" si="10"/>
        <v>0</v>
      </c>
      <c r="R72" s="385">
        <f t="shared" si="8"/>
        <v>0</v>
      </c>
      <c r="S72" s="330">
        <f t="shared" si="7"/>
        <v>0</v>
      </c>
      <c r="T72" s="331">
        <f t="shared" si="9"/>
        <v>0</v>
      </c>
      <c r="U72" s="332"/>
      <c r="V72" s="333" t="str">
        <f t="shared" si="6"/>
        <v/>
      </c>
      <c r="W72" s="334">
        <f t="shared" si="6"/>
        <v>0</v>
      </c>
      <c r="X72" s="335">
        <f t="shared" si="6"/>
        <v>0</v>
      </c>
      <c r="Y72" s="336">
        <f t="shared" si="6"/>
        <v>0</v>
      </c>
    </row>
    <row r="73" spans="1:25" s="320" customFormat="1" ht="28.5" customHeight="1" thickTop="1" thickBot="1">
      <c r="A73" s="302"/>
      <c r="B73" s="321">
        <f t="shared" si="4"/>
        <v>0</v>
      </c>
      <c r="C73" s="322">
        <f t="shared" si="4"/>
        <v>0</v>
      </c>
      <c r="D73" s="322">
        <f t="shared" si="4"/>
        <v>0</v>
      </c>
      <c r="E73" s="323">
        <f t="shared" si="4"/>
        <v>0</v>
      </c>
      <c r="F73" s="323">
        <f t="shared" si="4"/>
        <v>0</v>
      </c>
      <c r="G73" s="324">
        <f t="shared" si="4"/>
        <v>0</v>
      </c>
      <c r="H73" s="325">
        <f t="shared" si="4"/>
        <v>0</v>
      </c>
      <c r="I73" s="326">
        <f t="shared" si="4"/>
        <v>0</v>
      </c>
      <c r="J73" s="327">
        <f t="shared" si="4"/>
        <v>0</v>
      </c>
      <c r="K73" s="328"/>
      <c r="L73" s="323">
        <f t="shared" si="10"/>
        <v>0</v>
      </c>
      <c r="M73" s="325">
        <f t="shared" si="10"/>
        <v>0</v>
      </c>
      <c r="N73" s="323">
        <f t="shared" si="10"/>
        <v>0</v>
      </c>
      <c r="O73" s="325">
        <f t="shared" si="10"/>
        <v>0</v>
      </c>
      <c r="P73" s="323">
        <f t="shared" si="10"/>
        <v>0</v>
      </c>
      <c r="Q73" s="329">
        <f t="shared" si="10"/>
        <v>0</v>
      </c>
      <c r="R73" s="385">
        <f t="shared" si="8"/>
        <v>0</v>
      </c>
      <c r="S73" s="330">
        <f t="shared" si="7"/>
        <v>0</v>
      </c>
      <c r="T73" s="331">
        <f t="shared" si="9"/>
        <v>0</v>
      </c>
      <c r="U73" s="332"/>
      <c r="V73" s="333" t="str">
        <f t="shared" si="6"/>
        <v/>
      </c>
      <c r="W73" s="334">
        <f t="shared" si="6"/>
        <v>0</v>
      </c>
      <c r="X73" s="335">
        <f t="shared" si="6"/>
        <v>0</v>
      </c>
      <c r="Y73" s="336">
        <f t="shared" si="6"/>
        <v>0</v>
      </c>
    </row>
    <row r="74" spans="1:25" s="320" customFormat="1" ht="28.5" customHeight="1" thickTop="1" thickBot="1">
      <c r="A74" s="302"/>
      <c r="B74" s="321">
        <f t="shared" si="4"/>
        <v>0</v>
      </c>
      <c r="C74" s="322">
        <f t="shared" si="4"/>
        <v>0</v>
      </c>
      <c r="D74" s="322">
        <f t="shared" si="4"/>
        <v>0</v>
      </c>
      <c r="E74" s="323">
        <f t="shared" si="4"/>
        <v>0</v>
      </c>
      <c r="F74" s="323">
        <f t="shared" si="4"/>
        <v>0</v>
      </c>
      <c r="G74" s="324">
        <f t="shared" si="4"/>
        <v>0</v>
      </c>
      <c r="H74" s="325">
        <f t="shared" si="4"/>
        <v>0</v>
      </c>
      <c r="I74" s="326">
        <f t="shared" si="4"/>
        <v>0</v>
      </c>
      <c r="J74" s="327">
        <f t="shared" si="4"/>
        <v>0</v>
      </c>
      <c r="K74" s="328"/>
      <c r="L74" s="323">
        <f t="shared" si="10"/>
        <v>0</v>
      </c>
      <c r="M74" s="325">
        <f t="shared" si="10"/>
        <v>0</v>
      </c>
      <c r="N74" s="323">
        <f t="shared" si="10"/>
        <v>0</v>
      </c>
      <c r="O74" s="325">
        <f t="shared" si="10"/>
        <v>0</v>
      </c>
      <c r="P74" s="323">
        <f t="shared" si="10"/>
        <v>0</v>
      </c>
      <c r="Q74" s="329">
        <f t="shared" si="10"/>
        <v>0</v>
      </c>
      <c r="R74" s="385">
        <f t="shared" si="8"/>
        <v>0</v>
      </c>
      <c r="S74" s="330">
        <f t="shared" si="7"/>
        <v>0</v>
      </c>
      <c r="T74" s="331">
        <f t="shared" si="9"/>
        <v>0</v>
      </c>
      <c r="U74" s="332"/>
      <c r="V74" s="333" t="str">
        <f t="shared" si="6"/>
        <v/>
      </c>
      <c r="W74" s="334">
        <f t="shared" si="6"/>
        <v>0</v>
      </c>
      <c r="X74" s="335">
        <f t="shared" si="6"/>
        <v>0</v>
      </c>
      <c r="Y74" s="336">
        <f t="shared" si="6"/>
        <v>0</v>
      </c>
    </row>
    <row r="75" spans="1:25" s="320" customFormat="1" ht="28.5" customHeight="1" thickTop="1" thickBot="1">
      <c r="A75" s="302"/>
      <c r="B75" s="321">
        <f t="shared" si="4"/>
        <v>0</v>
      </c>
      <c r="C75" s="322">
        <f t="shared" si="4"/>
        <v>0</v>
      </c>
      <c r="D75" s="322">
        <f t="shared" si="4"/>
        <v>0</v>
      </c>
      <c r="E75" s="323">
        <f t="shared" si="4"/>
        <v>0</v>
      </c>
      <c r="F75" s="323">
        <f t="shared" si="4"/>
        <v>0</v>
      </c>
      <c r="G75" s="324">
        <f t="shared" si="4"/>
        <v>0</v>
      </c>
      <c r="H75" s="325">
        <f t="shared" si="4"/>
        <v>0</v>
      </c>
      <c r="I75" s="326">
        <f t="shared" si="4"/>
        <v>0</v>
      </c>
      <c r="J75" s="327">
        <f t="shared" si="4"/>
        <v>0</v>
      </c>
      <c r="K75" s="328"/>
      <c r="L75" s="323">
        <f t="shared" si="10"/>
        <v>0</v>
      </c>
      <c r="M75" s="325">
        <f t="shared" si="10"/>
        <v>0</v>
      </c>
      <c r="N75" s="323">
        <f t="shared" si="10"/>
        <v>0</v>
      </c>
      <c r="O75" s="325">
        <f t="shared" si="10"/>
        <v>0</v>
      </c>
      <c r="P75" s="323">
        <f t="shared" si="10"/>
        <v>0</v>
      </c>
      <c r="Q75" s="329">
        <f t="shared" si="10"/>
        <v>0</v>
      </c>
      <c r="R75" s="385">
        <f t="shared" si="8"/>
        <v>0</v>
      </c>
      <c r="S75" s="330">
        <f t="shared" si="7"/>
        <v>0</v>
      </c>
      <c r="T75" s="331">
        <f t="shared" si="9"/>
        <v>0</v>
      </c>
      <c r="U75" s="332"/>
      <c r="V75" s="333" t="str">
        <f t="shared" si="6"/>
        <v/>
      </c>
      <c r="W75" s="334">
        <f t="shared" si="6"/>
        <v>0</v>
      </c>
      <c r="X75" s="335">
        <f t="shared" si="6"/>
        <v>0</v>
      </c>
      <c r="Y75" s="336">
        <f t="shared" si="6"/>
        <v>0</v>
      </c>
    </row>
    <row r="76" spans="1:25" s="320" customFormat="1" ht="28.5" customHeight="1" thickTop="1" thickBot="1">
      <c r="A76" s="302"/>
      <c r="B76" s="321">
        <f t="shared" si="4"/>
        <v>0</v>
      </c>
      <c r="C76" s="322">
        <f t="shared" si="4"/>
        <v>0</v>
      </c>
      <c r="D76" s="322">
        <f t="shared" si="4"/>
        <v>0</v>
      </c>
      <c r="E76" s="323">
        <f t="shared" si="4"/>
        <v>0</v>
      </c>
      <c r="F76" s="323">
        <f t="shared" si="4"/>
        <v>0</v>
      </c>
      <c r="G76" s="324">
        <f t="shared" si="4"/>
        <v>0</v>
      </c>
      <c r="H76" s="325">
        <f t="shared" si="4"/>
        <v>0</v>
      </c>
      <c r="I76" s="326">
        <f t="shared" si="4"/>
        <v>0</v>
      </c>
      <c r="J76" s="327">
        <f t="shared" si="4"/>
        <v>0</v>
      </c>
      <c r="K76" s="328"/>
      <c r="L76" s="323">
        <f t="shared" si="10"/>
        <v>0</v>
      </c>
      <c r="M76" s="325">
        <f t="shared" si="10"/>
        <v>0</v>
      </c>
      <c r="N76" s="323">
        <f t="shared" si="10"/>
        <v>0</v>
      </c>
      <c r="O76" s="325">
        <f t="shared" si="10"/>
        <v>0</v>
      </c>
      <c r="P76" s="323">
        <f t="shared" si="10"/>
        <v>0</v>
      </c>
      <c r="Q76" s="329">
        <f t="shared" si="10"/>
        <v>0</v>
      </c>
      <c r="R76" s="385">
        <f t="shared" si="8"/>
        <v>0</v>
      </c>
      <c r="S76" s="330">
        <f t="shared" si="7"/>
        <v>0</v>
      </c>
      <c r="T76" s="331">
        <f t="shared" si="9"/>
        <v>0</v>
      </c>
      <c r="U76" s="332"/>
      <c r="V76" s="333" t="str">
        <f t="shared" si="6"/>
        <v/>
      </c>
      <c r="W76" s="334">
        <f t="shared" si="6"/>
        <v>0</v>
      </c>
      <c r="X76" s="335">
        <f t="shared" si="6"/>
        <v>0</v>
      </c>
      <c r="Y76" s="336">
        <f t="shared" si="6"/>
        <v>0</v>
      </c>
    </row>
    <row r="77" spans="1:25" s="320" customFormat="1" ht="28.5" customHeight="1" thickTop="1" thickBot="1">
      <c r="A77" s="302"/>
      <c r="B77" s="321">
        <f t="shared" si="4"/>
        <v>0</v>
      </c>
      <c r="C77" s="322">
        <f t="shared" si="4"/>
        <v>0</v>
      </c>
      <c r="D77" s="322">
        <f t="shared" si="4"/>
        <v>0</v>
      </c>
      <c r="E77" s="323">
        <f t="shared" si="4"/>
        <v>0</v>
      </c>
      <c r="F77" s="323">
        <f t="shared" si="4"/>
        <v>0</v>
      </c>
      <c r="G77" s="324">
        <f t="shared" si="4"/>
        <v>0</v>
      </c>
      <c r="H77" s="325">
        <f t="shared" si="4"/>
        <v>0</v>
      </c>
      <c r="I77" s="326">
        <f t="shared" si="4"/>
        <v>0</v>
      </c>
      <c r="J77" s="327">
        <f t="shared" si="4"/>
        <v>0</v>
      </c>
      <c r="K77" s="328"/>
      <c r="L77" s="323">
        <f t="shared" si="10"/>
        <v>0</v>
      </c>
      <c r="M77" s="325">
        <f t="shared" si="10"/>
        <v>0</v>
      </c>
      <c r="N77" s="323">
        <f t="shared" si="10"/>
        <v>0</v>
      </c>
      <c r="O77" s="325">
        <f t="shared" si="10"/>
        <v>0</v>
      </c>
      <c r="P77" s="323">
        <f t="shared" si="10"/>
        <v>0</v>
      </c>
      <c r="Q77" s="329">
        <f t="shared" si="10"/>
        <v>0</v>
      </c>
      <c r="R77" s="385">
        <f t="shared" si="8"/>
        <v>0</v>
      </c>
      <c r="S77" s="330">
        <f t="shared" si="7"/>
        <v>0</v>
      </c>
      <c r="T77" s="331">
        <f t="shared" si="9"/>
        <v>0</v>
      </c>
      <c r="U77" s="332"/>
      <c r="V77" s="333" t="str">
        <f t="shared" si="6"/>
        <v/>
      </c>
      <c r="W77" s="334">
        <f t="shared" si="6"/>
        <v>0</v>
      </c>
      <c r="X77" s="335">
        <f t="shared" si="6"/>
        <v>0</v>
      </c>
      <c r="Y77" s="336">
        <f t="shared" si="6"/>
        <v>0</v>
      </c>
    </row>
    <row r="78" spans="1:25" s="320" customFormat="1" ht="28.5" customHeight="1" thickTop="1" thickBot="1">
      <c r="A78" s="302"/>
      <c r="B78" s="321">
        <f t="shared" ref="B78:J81" si="11">B32</f>
        <v>0</v>
      </c>
      <c r="C78" s="322">
        <f t="shared" si="11"/>
        <v>0</v>
      </c>
      <c r="D78" s="322">
        <f t="shared" si="11"/>
        <v>0</v>
      </c>
      <c r="E78" s="323">
        <f t="shared" si="11"/>
        <v>0</v>
      </c>
      <c r="F78" s="323">
        <f t="shared" si="11"/>
        <v>0</v>
      </c>
      <c r="G78" s="324">
        <f t="shared" si="11"/>
        <v>0</v>
      </c>
      <c r="H78" s="325">
        <f t="shared" si="11"/>
        <v>0</v>
      </c>
      <c r="I78" s="326">
        <f t="shared" si="11"/>
        <v>0</v>
      </c>
      <c r="J78" s="327">
        <f t="shared" si="11"/>
        <v>0</v>
      </c>
      <c r="K78" s="328"/>
      <c r="L78" s="323">
        <f t="shared" si="10"/>
        <v>0</v>
      </c>
      <c r="M78" s="325">
        <f t="shared" si="10"/>
        <v>0</v>
      </c>
      <c r="N78" s="323">
        <f t="shared" si="10"/>
        <v>0</v>
      </c>
      <c r="O78" s="325">
        <f t="shared" si="10"/>
        <v>0</v>
      </c>
      <c r="P78" s="323">
        <f t="shared" si="10"/>
        <v>0</v>
      </c>
      <c r="Q78" s="329">
        <f t="shared" si="10"/>
        <v>0</v>
      </c>
      <c r="R78" s="385">
        <f t="shared" si="8"/>
        <v>0</v>
      </c>
      <c r="S78" s="330">
        <f>IFERROR(((H78+M78+O78)-(I78/G78/V78)),)</f>
        <v>0</v>
      </c>
      <c r="T78" s="331">
        <f t="shared" si="9"/>
        <v>0</v>
      </c>
      <c r="U78" s="332"/>
      <c r="V78" s="333" t="str">
        <f t="shared" ref="V78:Y81" si="12">V32</f>
        <v/>
      </c>
      <c r="W78" s="334">
        <f t="shared" si="12"/>
        <v>0</v>
      </c>
      <c r="X78" s="335">
        <f t="shared" si="12"/>
        <v>0</v>
      </c>
      <c r="Y78" s="336">
        <f t="shared" si="12"/>
        <v>0</v>
      </c>
    </row>
    <row r="79" spans="1:25" s="320" customFormat="1" ht="28.5" customHeight="1" thickTop="1" thickBot="1">
      <c r="A79" s="302"/>
      <c r="B79" s="321">
        <f t="shared" si="11"/>
        <v>0</v>
      </c>
      <c r="C79" s="322">
        <f t="shared" si="11"/>
        <v>0</v>
      </c>
      <c r="D79" s="322">
        <f t="shared" si="11"/>
        <v>0</v>
      </c>
      <c r="E79" s="323">
        <f t="shared" si="11"/>
        <v>0</v>
      </c>
      <c r="F79" s="323">
        <f t="shared" si="11"/>
        <v>0</v>
      </c>
      <c r="G79" s="324">
        <f t="shared" si="11"/>
        <v>0</v>
      </c>
      <c r="H79" s="325">
        <f t="shared" si="11"/>
        <v>0</v>
      </c>
      <c r="I79" s="326">
        <f t="shared" si="11"/>
        <v>0</v>
      </c>
      <c r="J79" s="327">
        <f t="shared" si="11"/>
        <v>0</v>
      </c>
      <c r="K79" s="328"/>
      <c r="L79" s="323">
        <f t="shared" si="10"/>
        <v>0</v>
      </c>
      <c r="M79" s="325">
        <f t="shared" si="10"/>
        <v>0</v>
      </c>
      <c r="N79" s="323">
        <f t="shared" si="10"/>
        <v>0</v>
      </c>
      <c r="O79" s="325">
        <f t="shared" si="10"/>
        <v>0</v>
      </c>
      <c r="P79" s="323">
        <f t="shared" si="10"/>
        <v>0</v>
      </c>
      <c r="Q79" s="329">
        <f t="shared" si="10"/>
        <v>0</v>
      </c>
      <c r="R79" s="385">
        <f t="shared" si="8"/>
        <v>0</v>
      </c>
      <c r="S79" s="330">
        <f t="shared" si="7"/>
        <v>0</v>
      </c>
      <c r="T79" s="331">
        <f t="shared" si="9"/>
        <v>0</v>
      </c>
      <c r="U79" s="332"/>
      <c r="V79" s="333" t="str">
        <f t="shared" si="12"/>
        <v/>
      </c>
      <c r="W79" s="334">
        <f t="shared" si="12"/>
        <v>0</v>
      </c>
      <c r="X79" s="335">
        <f t="shared" si="12"/>
        <v>0</v>
      </c>
      <c r="Y79" s="336">
        <f t="shared" si="12"/>
        <v>0</v>
      </c>
    </row>
    <row r="80" spans="1:25" s="320" customFormat="1" ht="28.5" customHeight="1" thickTop="1" thickBot="1">
      <c r="A80" s="302"/>
      <c r="B80" s="321">
        <f t="shared" si="11"/>
        <v>0</v>
      </c>
      <c r="C80" s="322">
        <f t="shared" si="11"/>
        <v>0</v>
      </c>
      <c r="D80" s="322">
        <f t="shared" si="11"/>
        <v>0</v>
      </c>
      <c r="E80" s="323">
        <f t="shared" si="11"/>
        <v>0</v>
      </c>
      <c r="F80" s="323">
        <f t="shared" si="11"/>
        <v>0</v>
      </c>
      <c r="G80" s="324">
        <f t="shared" si="11"/>
        <v>0</v>
      </c>
      <c r="H80" s="325">
        <f t="shared" si="11"/>
        <v>0</v>
      </c>
      <c r="I80" s="326">
        <f t="shared" si="11"/>
        <v>0</v>
      </c>
      <c r="J80" s="327">
        <f t="shared" si="11"/>
        <v>0</v>
      </c>
      <c r="K80" s="328"/>
      <c r="L80" s="323">
        <f t="shared" si="10"/>
        <v>0</v>
      </c>
      <c r="M80" s="325">
        <f t="shared" si="10"/>
        <v>0</v>
      </c>
      <c r="N80" s="323">
        <f t="shared" si="10"/>
        <v>0</v>
      </c>
      <c r="O80" s="325">
        <f t="shared" si="10"/>
        <v>0</v>
      </c>
      <c r="P80" s="323">
        <f t="shared" si="10"/>
        <v>0</v>
      </c>
      <c r="Q80" s="329">
        <f t="shared" si="10"/>
        <v>0</v>
      </c>
      <c r="R80" s="385">
        <f t="shared" si="8"/>
        <v>0</v>
      </c>
      <c r="S80" s="330">
        <f t="shared" si="7"/>
        <v>0</v>
      </c>
      <c r="T80" s="331">
        <f t="shared" si="9"/>
        <v>0</v>
      </c>
      <c r="U80" s="332"/>
      <c r="V80" s="333" t="str">
        <f t="shared" si="12"/>
        <v/>
      </c>
      <c r="W80" s="334">
        <f t="shared" si="12"/>
        <v>0</v>
      </c>
      <c r="X80" s="335">
        <f t="shared" si="12"/>
        <v>0</v>
      </c>
      <c r="Y80" s="336">
        <f t="shared" si="12"/>
        <v>0</v>
      </c>
    </row>
    <row r="81" spans="1:25" s="320" customFormat="1" ht="28.5" customHeight="1" thickTop="1" thickBot="1">
      <c r="A81" s="302"/>
      <c r="B81" s="321">
        <f>B35</f>
        <v>0</v>
      </c>
      <c r="C81" s="322">
        <f t="shared" si="11"/>
        <v>0</v>
      </c>
      <c r="D81" s="322">
        <f t="shared" si="11"/>
        <v>0</v>
      </c>
      <c r="E81" s="323">
        <f t="shared" si="11"/>
        <v>0</v>
      </c>
      <c r="F81" s="323">
        <f t="shared" si="11"/>
        <v>0</v>
      </c>
      <c r="G81" s="324">
        <f t="shared" si="11"/>
        <v>0</v>
      </c>
      <c r="H81" s="325">
        <f t="shared" si="11"/>
        <v>0</v>
      </c>
      <c r="I81" s="326">
        <f t="shared" si="11"/>
        <v>0</v>
      </c>
      <c r="J81" s="327">
        <f t="shared" si="11"/>
        <v>0</v>
      </c>
      <c r="K81" s="328"/>
      <c r="L81" s="323">
        <f t="shared" si="10"/>
        <v>0</v>
      </c>
      <c r="M81" s="325">
        <f t="shared" si="10"/>
        <v>0</v>
      </c>
      <c r="N81" s="323">
        <f t="shared" si="10"/>
        <v>0</v>
      </c>
      <c r="O81" s="325">
        <f t="shared" si="10"/>
        <v>0</v>
      </c>
      <c r="P81" s="323">
        <f t="shared" si="10"/>
        <v>0</v>
      </c>
      <c r="Q81" s="329">
        <f t="shared" si="10"/>
        <v>0</v>
      </c>
      <c r="R81" s="385">
        <f t="shared" si="8"/>
        <v>0</v>
      </c>
      <c r="S81" s="330">
        <f t="shared" si="7"/>
        <v>0</v>
      </c>
      <c r="T81" s="331">
        <f t="shared" si="9"/>
        <v>0</v>
      </c>
      <c r="U81" s="332"/>
      <c r="V81" s="333" t="str">
        <f t="shared" si="12"/>
        <v/>
      </c>
      <c r="W81" s="334">
        <f t="shared" si="12"/>
        <v>0</v>
      </c>
      <c r="X81" s="335">
        <f t="shared" si="12"/>
        <v>0</v>
      </c>
      <c r="Y81" s="336">
        <f t="shared" si="12"/>
        <v>0</v>
      </c>
    </row>
    <row r="82" spans="1:25" ht="15" customHeight="1" thickBot="1">
      <c r="B82" s="208"/>
      <c r="C82" s="209"/>
      <c r="D82" s="210"/>
      <c r="E82" s="211" t="s">
        <v>65</v>
      </c>
      <c r="F82" s="212"/>
      <c r="G82" s="213">
        <f>SUM(G63:G81)</f>
        <v>0</v>
      </c>
      <c r="H82" s="214"/>
      <c r="I82" s="215"/>
      <c r="J82" s="216"/>
      <c r="K82" s="217"/>
      <c r="L82" s="217"/>
      <c r="M82" s="217"/>
      <c r="N82" s="217"/>
      <c r="O82" s="217"/>
      <c r="P82" s="218" t="s">
        <v>67</v>
      </c>
      <c r="Q82" s="219"/>
      <c r="R82" s="386"/>
      <c r="S82" s="220"/>
      <c r="T82" s="221"/>
      <c r="U82" s="222"/>
      <c r="V82" s="217"/>
      <c r="W82" s="217"/>
      <c r="X82" s="217"/>
      <c r="Y82" s="223"/>
    </row>
    <row r="83" spans="1:25" ht="15" customHeight="1" thickBot="1">
      <c r="B83" s="224"/>
      <c r="C83" s="225"/>
      <c r="D83" s="226"/>
      <c r="E83" s="227" t="s">
        <v>66</v>
      </c>
      <c r="F83" s="228"/>
      <c r="G83" s="229"/>
      <c r="H83" s="230" t="s">
        <v>59</v>
      </c>
      <c r="I83" s="230"/>
      <c r="J83" s="231"/>
      <c r="K83" s="232"/>
      <c r="L83" s="233"/>
      <c r="M83" s="232"/>
      <c r="N83" s="232"/>
      <c r="O83" s="232"/>
      <c r="P83" s="234" t="s">
        <v>68</v>
      </c>
      <c r="Q83" s="235"/>
      <c r="R83" s="387"/>
      <c r="S83" s="236">
        <f>SUMPRODUCT(G63:G81,S63:S81)</f>
        <v>0</v>
      </c>
      <c r="T83" s="237"/>
      <c r="U83" s="238"/>
      <c r="V83" s="232"/>
      <c r="W83" s="232"/>
      <c r="X83" s="232"/>
      <c r="Y83" s="239"/>
    </row>
    <row r="84" spans="1:25">
      <c r="B84" s="240"/>
      <c r="C84" s="240"/>
      <c r="D84" s="240"/>
      <c r="E84" s="158"/>
      <c r="F84" s="158"/>
      <c r="G84" s="158"/>
      <c r="H84" s="158"/>
      <c r="I84" s="158"/>
      <c r="J84" s="241"/>
      <c r="K84" s="158"/>
      <c r="L84" s="158"/>
      <c r="M84" s="158"/>
      <c r="N84" s="158"/>
      <c r="O84" s="158"/>
      <c r="P84" s="158"/>
      <c r="Q84" s="158"/>
      <c r="R84" s="381"/>
      <c r="S84" s="158"/>
      <c r="T84" s="158"/>
      <c r="U84" s="158"/>
      <c r="V84" s="158"/>
      <c r="W84" s="158"/>
      <c r="X84" s="158"/>
      <c r="Y84" s="157"/>
    </row>
    <row r="85" spans="1:25">
      <c r="B85" s="242" t="s">
        <v>32</v>
      </c>
      <c r="C85" s="243"/>
      <c r="D85" s="243"/>
      <c r="E85" s="244"/>
      <c r="F85" s="158" t="s">
        <v>47</v>
      </c>
      <c r="G85" s="158"/>
      <c r="H85" s="158"/>
      <c r="I85" s="158"/>
      <c r="J85" s="158"/>
      <c r="K85" s="158"/>
      <c r="L85" s="158"/>
      <c r="M85" s="158"/>
      <c r="N85" s="158"/>
      <c r="O85" s="158"/>
      <c r="P85" s="158"/>
      <c r="Q85" s="158"/>
      <c r="R85" s="381"/>
      <c r="S85" s="158"/>
      <c r="T85" s="158"/>
      <c r="U85" s="158"/>
      <c r="V85" s="158"/>
      <c r="W85" s="158"/>
      <c r="X85" s="158"/>
      <c r="Y85" s="157"/>
    </row>
    <row r="86" spans="1:25">
      <c r="B86" s="157"/>
      <c r="C86" s="158"/>
      <c r="D86" s="158"/>
      <c r="E86" s="244"/>
      <c r="F86" s="245" t="s">
        <v>93</v>
      </c>
      <c r="G86" s="158"/>
      <c r="H86" s="158"/>
      <c r="I86" s="158"/>
      <c r="J86" s="158"/>
      <c r="K86" s="158"/>
      <c r="L86" s="158"/>
      <c r="M86" s="158"/>
      <c r="N86" s="158"/>
      <c r="O86" s="158"/>
      <c r="P86" s="158"/>
      <c r="Q86" s="158"/>
      <c r="R86" s="381"/>
      <c r="S86" s="158"/>
      <c r="T86" s="158"/>
      <c r="U86" s="158"/>
      <c r="V86" s="158"/>
      <c r="W86" s="158"/>
      <c r="X86" s="158"/>
      <c r="Y86" s="157"/>
    </row>
    <row r="87" spans="1:25">
      <c r="B87" s="158"/>
      <c r="C87" s="158"/>
      <c r="D87" s="158"/>
      <c r="E87" s="158"/>
      <c r="F87" s="158"/>
      <c r="G87" s="158"/>
      <c r="H87" s="158"/>
      <c r="I87" s="158"/>
      <c r="J87" s="158"/>
      <c r="K87" s="158"/>
      <c r="L87" s="158"/>
      <c r="M87" s="158"/>
      <c r="N87" s="158"/>
      <c r="O87" s="158"/>
      <c r="P87" s="158"/>
      <c r="Q87" s="158"/>
      <c r="R87" s="381"/>
      <c r="S87" s="158"/>
      <c r="T87" s="158"/>
      <c r="U87" s="158"/>
      <c r="V87" s="158"/>
      <c r="W87" s="158"/>
      <c r="X87" s="158"/>
      <c r="Y87" s="157"/>
    </row>
    <row r="88" spans="1:25" ht="25.5" customHeight="1">
      <c r="B88" s="246" t="s">
        <v>33</v>
      </c>
      <c r="C88" s="540">
        <f>C42</f>
        <v>0</v>
      </c>
      <c r="D88" s="540"/>
      <c r="E88" s="540"/>
      <c r="F88" s="540"/>
      <c r="G88" s="540"/>
      <c r="H88" s="540"/>
      <c r="I88" s="540"/>
      <c r="J88" s="540"/>
      <c r="K88" s="157"/>
      <c r="L88" s="157"/>
      <c r="M88" s="541"/>
      <c r="N88" s="541"/>
      <c r="O88" s="541"/>
      <c r="P88" s="541"/>
      <c r="Q88" s="541"/>
      <c r="R88" s="541"/>
      <c r="S88" s="541"/>
      <c r="T88" s="158"/>
      <c r="U88" s="158"/>
      <c r="V88" s="542">
        <f>V42</f>
        <v>0</v>
      </c>
      <c r="W88" s="542"/>
      <c r="X88" s="542"/>
      <c r="Y88" s="157"/>
    </row>
    <row r="89" spans="1:25">
      <c r="B89" s="247"/>
      <c r="C89" s="248"/>
      <c r="D89" s="248"/>
      <c r="E89" s="158"/>
      <c r="F89" s="158" t="s">
        <v>34</v>
      </c>
      <c r="G89" s="158"/>
      <c r="H89" s="158"/>
      <c r="I89" s="158"/>
      <c r="J89" s="158"/>
      <c r="K89" s="158"/>
      <c r="L89" s="158"/>
      <c r="M89" s="158" t="s">
        <v>35</v>
      </c>
      <c r="N89" s="158"/>
      <c r="O89" s="158"/>
      <c r="P89" s="158"/>
      <c r="Q89" s="158"/>
      <c r="R89" s="381"/>
      <c r="S89" s="158"/>
      <c r="T89" s="158"/>
      <c r="U89" s="158"/>
      <c r="V89" s="158" t="s">
        <v>15</v>
      </c>
      <c r="W89" s="158"/>
      <c r="X89" s="158"/>
      <c r="Y89" s="157"/>
    </row>
    <row r="90" spans="1:25">
      <c r="B90" s="52"/>
      <c r="D90" s="71"/>
      <c r="E90" s="71"/>
      <c r="F90" s="43"/>
      <c r="G90" s="43"/>
      <c r="H90" s="43"/>
      <c r="I90" s="43"/>
      <c r="J90" s="43"/>
      <c r="K90" s="43"/>
      <c r="L90" s="43"/>
      <c r="M90" s="43"/>
      <c r="N90" s="43"/>
      <c r="O90" s="43"/>
      <c r="P90" s="43"/>
      <c r="Q90" s="43"/>
      <c r="R90" s="380"/>
      <c r="S90" s="43"/>
      <c r="T90" s="43"/>
      <c r="U90" s="43"/>
      <c r="V90" s="43"/>
      <c r="W90" s="43"/>
      <c r="X90" s="43"/>
    </row>
    <row r="91" spans="1:25">
      <c r="B91" s="1"/>
      <c r="C91" s="1"/>
      <c r="D91" s="1"/>
      <c r="H91" s="14"/>
      <c r="I91" s="14"/>
      <c r="W91" s="14"/>
    </row>
  </sheetData>
  <sheetProtection sheet="1" objects="1" scenarios="1"/>
  <mergeCells count="42">
    <mergeCell ref="T56:V56"/>
    <mergeCell ref="W56:X56"/>
    <mergeCell ref="C88:J88"/>
    <mergeCell ref="M88:S88"/>
    <mergeCell ref="V88:X88"/>
    <mergeCell ref="D52:G52"/>
    <mergeCell ref="D53:H53"/>
    <mergeCell ref="L53:N53"/>
    <mergeCell ref="Q53:S53"/>
    <mergeCell ref="V53:W53"/>
    <mergeCell ref="F55:G55"/>
    <mergeCell ref="J55:M55"/>
    <mergeCell ref="P55:Q55"/>
    <mergeCell ref="R55:S55"/>
    <mergeCell ref="W55:X55"/>
    <mergeCell ref="F56:G56"/>
    <mergeCell ref="J56:L56"/>
    <mergeCell ref="O56:P56"/>
    <mergeCell ref="C42:J42"/>
    <mergeCell ref="M42:S42"/>
    <mergeCell ref="V42:X42"/>
    <mergeCell ref="D51:E51"/>
    <mergeCell ref="N51:S51"/>
    <mergeCell ref="V51:W51"/>
    <mergeCell ref="F9:G9"/>
    <mergeCell ref="J9:M9"/>
    <mergeCell ref="P9:Q9"/>
    <mergeCell ref="R9:S9"/>
    <mergeCell ref="W9:X9"/>
    <mergeCell ref="F10:G10"/>
    <mergeCell ref="J10:L10"/>
    <mergeCell ref="O10:P10"/>
    <mergeCell ref="T10:V10"/>
    <mergeCell ref="W10:X10"/>
    <mergeCell ref="D5:E5"/>
    <mergeCell ref="N5:S5"/>
    <mergeCell ref="V5:W5"/>
    <mergeCell ref="D6:G6"/>
    <mergeCell ref="D7:H7"/>
    <mergeCell ref="L7:N7"/>
    <mergeCell ref="Q7:S7"/>
    <mergeCell ref="V7:W7"/>
  </mergeCells>
  <pageMargins left="0" right="0" top="0.75" bottom="0.5" header="0.3" footer="0.3"/>
  <pageSetup scale="55"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DV!$D$2:$D$8</xm:f>
          </x14:formula1>
          <xm:sqref>T10:V10</xm:sqref>
        </x14:dataValidation>
        <x14:dataValidation type="list" allowBlank="1" showInputMessage="1" showErrorMessage="1">
          <x14:formula1>
            <xm:f>DV!$C$2:$C$8</xm:f>
          </x14:formula1>
          <xm:sqref>P16:P35</xm:sqref>
        </x14:dataValidation>
        <x14:dataValidation type="list" allowBlank="1" showInputMessage="1" showErrorMessage="1">
          <x14:formula1>
            <xm:f>DV!$A$2:$A$6</xm:f>
          </x14:formula1>
          <xm:sqref>D16:D35</xm:sqref>
        </x14:dataValidation>
        <x14:dataValidation type="list" allowBlank="1" showInputMessage="1" showErrorMessage="1">
          <x14:formula1>
            <xm:f>DV!$B$2:$B$8</xm:f>
          </x14:formula1>
          <xm:sqref>E16:E35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1"/>
  <sheetViews>
    <sheetView zoomScale="85" zoomScaleNormal="85" workbookViewId="0">
      <selection activeCell="B17" sqref="B17"/>
    </sheetView>
  </sheetViews>
  <sheetFormatPr defaultRowHeight="12.75"/>
  <cols>
    <col min="1" max="1" width="1.28515625" style="2" customWidth="1"/>
    <col min="2" max="2" width="28" customWidth="1"/>
    <col min="3" max="3" width="12.5703125" customWidth="1"/>
    <col min="4" max="4" width="8.5703125" customWidth="1"/>
    <col min="5" max="5" width="13.7109375" customWidth="1"/>
    <col min="6" max="6" width="6.85546875" customWidth="1"/>
    <col min="7" max="7" width="9.85546875" customWidth="1"/>
    <col min="8" max="8" width="9.42578125" customWidth="1"/>
    <col min="9" max="9" width="13.140625" customWidth="1"/>
    <col min="10" max="10" width="11.28515625" customWidth="1"/>
    <col min="11" max="11" width="4.140625" hidden="1" customWidth="1"/>
    <col min="12" max="12" width="9" customWidth="1"/>
    <col min="13" max="13" width="10.140625" customWidth="1"/>
    <col min="14" max="14" width="8.7109375" customWidth="1"/>
    <col min="15" max="15" width="9.85546875" customWidth="1"/>
    <col min="16" max="16" width="13.140625" customWidth="1"/>
    <col min="17" max="17" width="9.42578125" customWidth="1"/>
    <col min="18" max="18" width="12.85546875" style="374" customWidth="1"/>
    <col min="19" max="19" width="12.42578125" bestFit="1" customWidth="1"/>
    <col min="20" max="20" width="12.140625" customWidth="1"/>
    <col min="21" max="21" width="0.140625" hidden="1" customWidth="1"/>
    <col min="22" max="22" width="8.28515625" customWidth="1"/>
    <col min="23" max="23" width="12.140625" customWidth="1"/>
    <col min="24" max="24" width="9.7109375" customWidth="1"/>
    <col min="25" max="25" width="9.140625" style="2"/>
  </cols>
  <sheetData>
    <row r="1" spans="1:57" ht="12.75" customHeight="1">
      <c r="B1" s="2"/>
      <c r="L1" s="10" t="s">
        <v>50</v>
      </c>
    </row>
    <row r="2" spans="1:57">
      <c r="B2" s="2"/>
      <c r="L2" s="8" t="s">
        <v>74</v>
      </c>
    </row>
    <row r="3" spans="1:57" ht="16.5" customHeight="1">
      <c r="B3" s="2"/>
      <c r="L3" s="13" t="s">
        <v>319</v>
      </c>
    </row>
    <row r="4" spans="1:57" ht="16.5" customHeight="1" thickBot="1">
      <c r="B4" s="4"/>
      <c r="C4" s="36" t="s">
        <v>98</v>
      </c>
      <c r="D4" s="36"/>
      <c r="F4" s="29"/>
      <c r="V4" s="5"/>
    </row>
    <row r="5" spans="1:57" ht="22.5" customHeight="1">
      <c r="B5" s="297">
        <v>5</v>
      </c>
      <c r="C5" s="40" t="s">
        <v>0</v>
      </c>
      <c r="D5" s="526">
        <f>RentRoll1!D5</f>
        <v>0</v>
      </c>
      <c r="E5" s="526"/>
      <c r="F5" s="40" t="s">
        <v>1</v>
      </c>
      <c r="G5" s="103">
        <f>RentRoll1!G5</f>
        <v>0</v>
      </c>
      <c r="H5" s="40" t="s">
        <v>2</v>
      </c>
      <c r="I5" s="40"/>
      <c r="J5" s="103">
        <f>RentRoll1!J5</f>
        <v>0</v>
      </c>
      <c r="K5" s="41"/>
      <c r="L5" s="42" t="s">
        <v>58</v>
      </c>
      <c r="M5" s="42"/>
      <c r="N5" s="527">
        <f>RentRoll1!N5</f>
        <v>0</v>
      </c>
      <c r="O5" s="527"/>
      <c r="P5" s="527"/>
      <c r="Q5" s="527"/>
      <c r="R5" s="527"/>
      <c r="S5" s="527"/>
      <c r="T5" s="42" t="s">
        <v>3</v>
      </c>
      <c r="U5" s="42"/>
      <c r="V5" s="528">
        <f>RentRoll1!V5</f>
        <v>0</v>
      </c>
      <c r="W5" s="529"/>
      <c r="X5" s="42"/>
      <c r="Y5" s="99"/>
    </row>
    <row r="6" spans="1:57" ht="16.5" customHeight="1">
      <c r="B6" s="80"/>
      <c r="C6" s="47" t="s">
        <v>4</v>
      </c>
      <c r="D6" s="530">
        <f>RentRoll1!D6</f>
        <v>0</v>
      </c>
      <c r="E6" s="530"/>
      <c r="F6" s="530"/>
      <c r="G6" s="530"/>
      <c r="H6" s="44"/>
      <c r="I6" s="44"/>
      <c r="J6" s="44"/>
      <c r="K6" s="44"/>
      <c r="L6" s="44"/>
      <c r="M6" s="44"/>
      <c r="N6" s="44"/>
      <c r="O6" s="44"/>
      <c r="P6" s="44"/>
      <c r="Q6" s="44"/>
      <c r="R6" s="295"/>
      <c r="S6" s="44"/>
      <c r="T6" s="44"/>
      <c r="U6" s="44"/>
      <c r="V6" s="44"/>
      <c r="W6" s="44"/>
      <c r="X6" s="44"/>
      <c r="Y6" s="98"/>
    </row>
    <row r="7" spans="1:57" ht="18" customHeight="1">
      <c r="B7" s="80"/>
      <c r="C7" s="45" t="s">
        <v>72</v>
      </c>
      <c r="D7" s="530">
        <f>RentRoll1!D7</f>
        <v>0</v>
      </c>
      <c r="E7" s="530"/>
      <c r="F7" s="530"/>
      <c r="G7" s="530"/>
      <c r="H7" s="530"/>
      <c r="I7" s="49"/>
      <c r="J7" s="47" t="s">
        <v>28</v>
      </c>
      <c r="K7" s="46"/>
      <c r="L7" s="531">
        <f>RentRoll1!L7</f>
        <v>0</v>
      </c>
      <c r="M7" s="531"/>
      <c r="N7" s="531"/>
      <c r="O7" s="44"/>
      <c r="P7" s="44" t="s">
        <v>94</v>
      </c>
      <c r="Q7" s="532">
        <f>RentRoll1!Q7</f>
        <v>0</v>
      </c>
      <c r="R7" s="530"/>
      <c r="S7" s="530"/>
      <c r="T7" s="44" t="s">
        <v>75</v>
      </c>
      <c r="U7" s="44"/>
      <c r="V7" s="531">
        <f>RentRoll1!V7</f>
        <v>0</v>
      </c>
      <c r="W7" s="531"/>
      <c r="X7" s="44"/>
      <c r="Y7" s="98"/>
    </row>
    <row r="8" spans="1:57" ht="3.75" customHeight="1">
      <c r="B8" s="81"/>
      <c r="C8" s="48"/>
      <c r="D8" s="48"/>
      <c r="E8" s="44"/>
      <c r="F8" s="44"/>
      <c r="G8" s="44"/>
      <c r="H8" s="44"/>
      <c r="I8" s="44"/>
      <c r="J8" s="44"/>
      <c r="K8" s="44"/>
      <c r="L8" s="44"/>
      <c r="M8" s="44"/>
      <c r="N8" s="44"/>
      <c r="O8" s="44"/>
      <c r="P8" s="44"/>
      <c r="Q8" s="44"/>
      <c r="R8" s="295"/>
      <c r="S8" s="44"/>
      <c r="T8" s="44"/>
      <c r="U8" s="44"/>
      <c r="V8" s="44"/>
      <c r="W8" s="44"/>
      <c r="X8" s="44"/>
      <c r="Y8" s="98"/>
    </row>
    <row r="9" spans="1:57" ht="15" customHeight="1">
      <c r="B9" s="82"/>
      <c r="C9" s="44"/>
      <c r="D9" s="51" t="s">
        <v>339</v>
      </c>
      <c r="E9" s="44"/>
      <c r="F9" s="534">
        <f>RentRoll1!F9</f>
        <v>0</v>
      </c>
      <c r="G9" s="534"/>
      <c r="H9" s="51" t="s">
        <v>90</v>
      </c>
      <c r="I9" s="51"/>
      <c r="J9" s="534">
        <f>RentRoll1!J9</f>
        <v>0</v>
      </c>
      <c r="K9" s="534"/>
      <c r="L9" s="534"/>
      <c r="M9" s="534"/>
      <c r="N9" s="95" t="s">
        <v>76</v>
      </c>
      <c r="O9" s="3"/>
      <c r="P9" s="535">
        <f>RentRoll1!P9</f>
        <v>0</v>
      </c>
      <c r="Q9" s="536"/>
      <c r="R9" s="547" t="s">
        <v>30</v>
      </c>
      <c r="S9" s="547"/>
      <c r="T9" s="251">
        <f>RentRoll1!T9</f>
        <v>0</v>
      </c>
      <c r="U9" s="46"/>
      <c r="V9" s="97" t="s">
        <v>31</v>
      </c>
      <c r="W9" s="568">
        <f>RentRoll1!W9</f>
        <v>0</v>
      </c>
      <c r="X9" s="568"/>
      <c r="Y9" s="98"/>
    </row>
    <row r="10" spans="1:57" ht="16.5" customHeight="1">
      <c r="B10" s="83" t="s">
        <v>51</v>
      </c>
      <c r="C10" s="50"/>
      <c r="D10" s="51" t="s">
        <v>88</v>
      </c>
      <c r="E10" s="2"/>
      <c r="F10" s="534">
        <f>RentRoll1!F10</f>
        <v>0</v>
      </c>
      <c r="G10" s="534"/>
      <c r="H10" s="51" t="s">
        <v>89</v>
      </c>
      <c r="I10" s="51"/>
      <c r="J10" s="537">
        <f>RentRoll1!J10</f>
        <v>0</v>
      </c>
      <c r="K10" s="537"/>
      <c r="L10" s="537"/>
      <c r="M10" s="51" t="s">
        <v>91</v>
      </c>
      <c r="N10" s="96"/>
      <c r="O10" s="538">
        <f>RentRoll1!O10</f>
        <v>0</v>
      </c>
      <c r="P10" s="539"/>
      <c r="Q10" s="44" t="s">
        <v>52</v>
      </c>
      <c r="R10" s="375">
        <f>RentRoll1!R10</f>
        <v>0</v>
      </c>
      <c r="S10" s="95" t="s">
        <v>55</v>
      </c>
      <c r="T10" s="553" t="str">
        <f>RentRoll1!T10</f>
        <v>Select One</v>
      </c>
      <c r="U10" s="554"/>
      <c r="V10" s="555"/>
      <c r="W10" s="561" t="s">
        <v>329</v>
      </c>
      <c r="X10" s="562"/>
      <c r="Y10" s="388">
        <f>RentRoll1!Y10</f>
        <v>0</v>
      </c>
    </row>
    <row r="11" spans="1:57" ht="8.25" customHeight="1" thickBot="1">
      <c r="B11" s="84"/>
      <c r="C11" s="4"/>
      <c r="D11" s="4"/>
      <c r="E11" s="4"/>
      <c r="F11" s="5"/>
      <c r="G11" s="5"/>
      <c r="H11" s="5"/>
      <c r="I11" s="5"/>
      <c r="J11" s="5"/>
      <c r="K11" s="5"/>
      <c r="L11" s="5"/>
      <c r="M11" s="5"/>
      <c r="N11" s="5"/>
      <c r="O11" s="5"/>
      <c r="P11" s="5"/>
      <c r="Q11" s="5"/>
      <c r="R11" s="376"/>
      <c r="S11" s="5"/>
      <c r="T11" s="5"/>
      <c r="U11" s="5"/>
      <c r="V11" s="5"/>
      <c r="W11" s="5"/>
      <c r="X11" s="5"/>
      <c r="Y11" s="98"/>
    </row>
    <row r="12" spans="1:57" s="102" customFormat="1" ht="13.5" customHeight="1" thickBot="1">
      <c r="A12" s="79"/>
      <c r="B12" s="78">
        <v>1</v>
      </c>
      <c r="C12" s="72">
        <v>2</v>
      </c>
      <c r="D12" s="72">
        <v>3</v>
      </c>
      <c r="E12" s="72">
        <v>4</v>
      </c>
      <c r="F12" s="72">
        <v>5</v>
      </c>
      <c r="G12" s="72">
        <f>+F12+1</f>
        <v>6</v>
      </c>
      <c r="H12" s="72">
        <f>+G12+1</f>
        <v>7</v>
      </c>
      <c r="I12" s="72"/>
      <c r="J12" s="72">
        <v>8</v>
      </c>
      <c r="K12" s="72"/>
      <c r="L12" s="72">
        <f>+J12+1</f>
        <v>9</v>
      </c>
      <c r="M12" s="72">
        <f t="shared" ref="M12:U12" si="0">+L12+1</f>
        <v>10</v>
      </c>
      <c r="N12" s="72">
        <f t="shared" si="0"/>
        <v>11</v>
      </c>
      <c r="O12" s="72">
        <f t="shared" si="0"/>
        <v>12</v>
      </c>
      <c r="P12" s="72">
        <f t="shared" si="0"/>
        <v>13</v>
      </c>
      <c r="Q12" s="72">
        <f t="shared" si="0"/>
        <v>14</v>
      </c>
      <c r="R12" s="72">
        <f t="shared" si="0"/>
        <v>15</v>
      </c>
      <c r="S12" s="72">
        <f t="shared" si="0"/>
        <v>16</v>
      </c>
      <c r="T12" s="72">
        <f t="shared" si="0"/>
        <v>17</v>
      </c>
      <c r="U12" s="73">
        <f t="shared" si="0"/>
        <v>18</v>
      </c>
      <c r="V12" s="72">
        <f>+T12+1</f>
        <v>18</v>
      </c>
      <c r="W12" s="72">
        <f>+V12+1</f>
        <v>19</v>
      </c>
      <c r="X12" s="72">
        <f>+W12+1</f>
        <v>20</v>
      </c>
      <c r="Y12" s="74">
        <v>21</v>
      </c>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row>
    <row r="13" spans="1:57" s="20" customFormat="1" ht="15.75" customHeight="1">
      <c r="A13" s="22"/>
      <c r="B13" s="85"/>
      <c r="C13" s="27" t="s">
        <v>60</v>
      </c>
      <c r="D13" s="9"/>
      <c r="E13" s="100"/>
      <c r="F13" s="28"/>
      <c r="G13" s="28"/>
      <c r="H13" s="27" t="s">
        <v>70</v>
      </c>
      <c r="I13" s="19" t="s">
        <v>87</v>
      </c>
      <c r="J13" s="19" t="s">
        <v>46</v>
      </c>
      <c r="K13" s="18"/>
      <c r="L13" s="27" t="s">
        <v>10</v>
      </c>
      <c r="M13" s="27" t="s">
        <v>9</v>
      </c>
      <c r="N13" s="27" t="s">
        <v>5</v>
      </c>
      <c r="O13" s="27" t="s">
        <v>71</v>
      </c>
      <c r="P13" s="27"/>
      <c r="Q13" s="27" t="s">
        <v>48</v>
      </c>
      <c r="R13" s="27" t="s">
        <v>20</v>
      </c>
      <c r="S13" s="27"/>
      <c r="T13" s="9" t="s">
        <v>13</v>
      </c>
      <c r="U13" s="19" t="s">
        <v>13</v>
      </c>
      <c r="V13" s="249" t="s">
        <v>13</v>
      </c>
      <c r="W13" s="19" t="s">
        <v>13</v>
      </c>
      <c r="X13" s="19" t="s">
        <v>13</v>
      </c>
      <c r="Y13" s="86" t="s">
        <v>19</v>
      </c>
    </row>
    <row r="14" spans="1:57" s="20" customFormat="1" ht="11.25">
      <c r="A14" s="22"/>
      <c r="B14" s="87" t="s">
        <v>57</v>
      </c>
      <c r="C14" s="27" t="s">
        <v>61</v>
      </c>
      <c r="D14" s="9" t="s">
        <v>13</v>
      </c>
      <c r="E14" s="27" t="s">
        <v>29</v>
      </c>
      <c r="F14" s="27" t="s">
        <v>26</v>
      </c>
      <c r="G14" s="27" t="s">
        <v>38</v>
      </c>
      <c r="H14" s="27" t="s">
        <v>7</v>
      </c>
      <c r="I14" s="19" t="s">
        <v>21</v>
      </c>
      <c r="J14" s="19" t="s">
        <v>53</v>
      </c>
      <c r="K14" s="18"/>
      <c r="L14" s="27" t="s">
        <v>39</v>
      </c>
      <c r="M14" s="27" t="s">
        <v>10</v>
      </c>
      <c r="N14" s="27" t="s">
        <v>42</v>
      </c>
      <c r="O14" s="27" t="s">
        <v>11</v>
      </c>
      <c r="P14" s="27" t="s">
        <v>13</v>
      </c>
      <c r="Q14" s="27" t="s">
        <v>49</v>
      </c>
      <c r="R14" s="27" t="s">
        <v>37</v>
      </c>
      <c r="S14" s="9" t="s">
        <v>87</v>
      </c>
      <c r="T14" s="19" t="s">
        <v>14</v>
      </c>
      <c r="U14" s="19" t="s">
        <v>40</v>
      </c>
      <c r="V14" s="249" t="s">
        <v>16</v>
      </c>
      <c r="W14" s="19" t="s">
        <v>18</v>
      </c>
      <c r="X14" s="19" t="s">
        <v>54</v>
      </c>
      <c r="Y14" s="86" t="s">
        <v>95</v>
      </c>
    </row>
    <row r="15" spans="1:57" s="20" customFormat="1" ht="12" thickBot="1">
      <c r="A15" s="22"/>
      <c r="B15" s="88" t="s">
        <v>56</v>
      </c>
      <c r="C15" s="30" t="s">
        <v>62</v>
      </c>
      <c r="D15" s="31" t="s">
        <v>78</v>
      </c>
      <c r="E15" s="30" t="s">
        <v>6</v>
      </c>
      <c r="F15" s="30" t="s">
        <v>27</v>
      </c>
      <c r="G15" s="30" t="s">
        <v>63</v>
      </c>
      <c r="H15" s="30" t="s">
        <v>64</v>
      </c>
      <c r="I15" s="32" t="s">
        <v>92</v>
      </c>
      <c r="J15" s="32" t="s">
        <v>64</v>
      </c>
      <c r="K15" s="33"/>
      <c r="L15" s="30" t="s">
        <v>8</v>
      </c>
      <c r="M15" s="30" t="s">
        <v>22</v>
      </c>
      <c r="N15" s="30" t="s">
        <v>43</v>
      </c>
      <c r="O15" s="30" t="s">
        <v>22</v>
      </c>
      <c r="P15" s="30" t="s">
        <v>83</v>
      </c>
      <c r="Q15" s="30" t="s">
        <v>12</v>
      </c>
      <c r="R15" s="30" t="s">
        <v>21</v>
      </c>
      <c r="S15" s="31" t="s">
        <v>21</v>
      </c>
      <c r="T15" s="32" t="s">
        <v>15</v>
      </c>
      <c r="U15" s="34" t="s">
        <v>25</v>
      </c>
      <c r="V15" s="250" t="s">
        <v>17</v>
      </c>
      <c r="W15" s="32" t="s">
        <v>15</v>
      </c>
      <c r="X15" s="32" t="s">
        <v>45</v>
      </c>
      <c r="Y15" s="89" t="s">
        <v>96</v>
      </c>
    </row>
    <row r="16" spans="1:57" s="320" customFormat="1" ht="28.5" customHeight="1" thickTop="1" thickBot="1">
      <c r="A16" s="302"/>
      <c r="B16" s="390" t="s">
        <v>73</v>
      </c>
      <c r="C16" s="391" t="s">
        <v>69</v>
      </c>
      <c r="D16" s="391" t="s">
        <v>79</v>
      </c>
      <c r="E16" s="392" t="s">
        <v>23</v>
      </c>
      <c r="F16" s="393" t="s">
        <v>24</v>
      </c>
      <c r="G16" s="394">
        <v>6260</v>
      </c>
      <c r="H16" s="395">
        <v>35</v>
      </c>
      <c r="I16" s="396">
        <v>25000</v>
      </c>
      <c r="J16" s="397">
        <v>21.56</v>
      </c>
      <c r="K16" s="398"/>
      <c r="L16" s="392">
        <v>1999</v>
      </c>
      <c r="M16" s="399">
        <v>0</v>
      </c>
      <c r="N16" s="400" t="s">
        <v>44</v>
      </c>
      <c r="O16" s="399">
        <v>4.38</v>
      </c>
      <c r="P16" s="401" t="s">
        <v>84</v>
      </c>
      <c r="Q16" s="402">
        <v>0.03</v>
      </c>
      <c r="R16" s="403">
        <f>(M16+O16+H16)*G16</f>
        <v>246518.80000000002</v>
      </c>
      <c r="S16" s="404">
        <f t="shared" ref="S16:S35" si="1">(H16+M16+O16)</f>
        <v>39.380000000000003</v>
      </c>
      <c r="T16" s="405">
        <v>36526</v>
      </c>
      <c r="U16" s="406">
        <v>0.03</v>
      </c>
      <c r="V16" s="316">
        <f>IF(AND(T16&lt;&gt;"",W16&lt;&gt;""),YEARFRAC(T16,W16),"")</f>
        <v>10</v>
      </c>
      <c r="W16" s="405">
        <v>40178</v>
      </c>
      <c r="X16" s="407">
        <v>2.5000000000000001E-2</v>
      </c>
      <c r="Y16" s="408" t="s">
        <v>102</v>
      </c>
    </row>
    <row r="17" spans="1:25" s="320" customFormat="1" ht="28.5" customHeight="1" thickTop="1" thickBot="1">
      <c r="A17" s="302"/>
      <c r="B17" s="337"/>
      <c r="C17" s="350"/>
      <c r="D17" s="350"/>
      <c r="E17" s="339"/>
      <c r="F17" s="340"/>
      <c r="G17" s="341"/>
      <c r="H17" s="342"/>
      <c r="I17" s="351"/>
      <c r="J17" s="352"/>
      <c r="K17" s="68"/>
      <c r="L17" s="339"/>
      <c r="M17" s="342"/>
      <c r="N17" s="343"/>
      <c r="O17" s="342"/>
      <c r="P17" s="353"/>
      <c r="Q17" s="344"/>
      <c r="R17" s="377">
        <f t="shared" ref="R17:R35" si="2">(M17+O17+H17)*G17</f>
        <v>0</v>
      </c>
      <c r="S17" s="345">
        <f t="shared" si="1"/>
        <v>0</v>
      </c>
      <c r="T17" s="354"/>
      <c r="U17" s="355"/>
      <c r="V17" s="346" t="str">
        <f t="shared" ref="V17:V35" si="3">IF(AND(T17&lt;&gt;"",W17&lt;&gt;""),YEARFRAC(T17,W17),"")</f>
        <v/>
      </c>
      <c r="W17" s="347"/>
      <c r="X17" s="348"/>
      <c r="Y17" s="349"/>
    </row>
    <row r="18" spans="1:25" s="320" customFormat="1" ht="28.5" customHeight="1" thickTop="1" thickBot="1">
      <c r="A18" s="302"/>
      <c r="B18" s="337"/>
      <c r="C18" s="350"/>
      <c r="D18" s="350"/>
      <c r="E18" s="339"/>
      <c r="F18" s="340"/>
      <c r="G18" s="341"/>
      <c r="H18" s="342"/>
      <c r="I18" s="351"/>
      <c r="J18" s="352"/>
      <c r="K18" s="68"/>
      <c r="L18" s="339"/>
      <c r="M18" s="342"/>
      <c r="N18" s="343"/>
      <c r="O18" s="342"/>
      <c r="P18" s="353"/>
      <c r="Q18" s="344"/>
      <c r="R18" s="377">
        <f t="shared" si="2"/>
        <v>0</v>
      </c>
      <c r="S18" s="345">
        <f t="shared" si="1"/>
        <v>0</v>
      </c>
      <c r="T18" s="354"/>
      <c r="U18" s="355"/>
      <c r="V18" s="346" t="str">
        <f t="shared" si="3"/>
        <v/>
      </c>
      <c r="W18" s="347"/>
      <c r="X18" s="348"/>
      <c r="Y18" s="349"/>
    </row>
    <row r="19" spans="1:25" s="320" customFormat="1" ht="28.5" customHeight="1" thickTop="1" thickBot="1">
      <c r="A19" s="302"/>
      <c r="B19" s="337"/>
      <c r="C19" s="350"/>
      <c r="D19" s="350"/>
      <c r="E19" s="339"/>
      <c r="F19" s="340"/>
      <c r="G19" s="341"/>
      <c r="H19" s="342"/>
      <c r="I19" s="351"/>
      <c r="J19" s="352"/>
      <c r="K19" s="68"/>
      <c r="L19" s="339"/>
      <c r="M19" s="342"/>
      <c r="N19" s="343"/>
      <c r="O19" s="342"/>
      <c r="P19" s="353"/>
      <c r="Q19" s="344"/>
      <c r="R19" s="377">
        <f t="shared" si="2"/>
        <v>0</v>
      </c>
      <c r="S19" s="345">
        <f t="shared" si="1"/>
        <v>0</v>
      </c>
      <c r="T19" s="354"/>
      <c r="U19" s="355"/>
      <c r="V19" s="346" t="str">
        <f t="shared" si="3"/>
        <v/>
      </c>
      <c r="W19" s="347"/>
      <c r="X19" s="348"/>
      <c r="Y19" s="349"/>
    </row>
    <row r="20" spans="1:25" s="320" customFormat="1" ht="28.5" customHeight="1" thickTop="1" thickBot="1">
      <c r="A20" s="302"/>
      <c r="B20" s="337"/>
      <c r="C20" s="350"/>
      <c r="D20" s="350"/>
      <c r="E20" s="339"/>
      <c r="F20" s="340"/>
      <c r="G20" s="341"/>
      <c r="H20" s="342"/>
      <c r="I20" s="351"/>
      <c r="J20" s="352"/>
      <c r="K20" s="68"/>
      <c r="L20" s="339"/>
      <c r="M20" s="342"/>
      <c r="N20" s="343"/>
      <c r="O20" s="342"/>
      <c r="P20" s="353"/>
      <c r="Q20" s="344"/>
      <c r="R20" s="377">
        <f t="shared" si="2"/>
        <v>0</v>
      </c>
      <c r="S20" s="345">
        <f t="shared" si="1"/>
        <v>0</v>
      </c>
      <c r="T20" s="354"/>
      <c r="U20" s="355"/>
      <c r="V20" s="346" t="str">
        <f t="shared" si="3"/>
        <v/>
      </c>
      <c r="W20" s="347"/>
      <c r="X20" s="348"/>
      <c r="Y20" s="349"/>
    </row>
    <row r="21" spans="1:25" s="320" customFormat="1" ht="28.5" customHeight="1" thickTop="1" thickBot="1">
      <c r="A21" s="302"/>
      <c r="B21" s="337"/>
      <c r="C21" s="350"/>
      <c r="D21" s="350"/>
      <c r="E21" s="339"/>
      <c r="F21" s="340"/>
      <c r="G21" s="341"/>
      <c r="H21" s="342"/>
      <c r="I21" s="351"/>
      <c r="J21" s="352"/>
      <c r="K21" s="68"/>
      <c r="L21" s="339"/>
      <c r="M21" s="342"/>
      <c r="N21" s="343"/>
      <c r="O21" s="342"/>
      <c r="P21" s="353"/>
      <c r="Q21" s="344"/>
      <c r="R21" s="377">
        <f t="shared" si="2"/>
        <v>0</v>
      </c>
      <c r="S21" s="345">
        <f t="shared" si="1"/>
        <v>0</v>
      </c>
      <c r="T21" s="354"/>
      <c r="U21" s="355"/>
      <c r="V21" s="346" t="str">
        <f t="shared" si="3"/>
        <v/>
      </c>
      <c r="W21" s="347"/>
      <c r="X21" s="348"/>
      <c r="Y21" s="349"/>
    </row>
    <row r="22" spans="1:25" s="320" customFormat="1" ht="28.5" customHeight="1" thickTop="1" thickBot="1">
      <c r="A22" s="302"/>
      <c r="B22" s="337"/>
      <c r="C22" s="350"/>
      <c r="D22" s="350"/>
      <c r="E22" s="339"/>
      <c r="F22" s="340"/>
      <c r="G22" s="341"/>
      <c r="H22" s="342"/>
      <c r="I22" s="351"/>
      <c r="J22" s="352"/>
      <c r="K22" s="68"/>
      <c r="L22" s="339"/>
      <c r="M22" s="342"/>
      <c r="N22" s="343"/>
      <c r="O22" s="342"/>
      <c r="P22" s="353"/>
      <c r="Q22" s="344"/>
      <c r="R22" s="377">
        <f t="shared" si="2"/>
        <v>0</v>
      </c>
      <c r="S22" s="345">
        <f t="shared" si="1"/>
        <v>0</v>
      </c>
      <c r="T22" s="354"/>
      <c r="U22" s="355"/>
      <c r="V22" s="346" t="str">
        <f t="shared" si="3"/>
        <v/>
      </c>
      <c r="W22" s="347"/>
      <c r="X22" s="348"/>
      <c r="Y22" s="349"/>
    </row>
    <row r="23" spans="1:25" s="320" customFormat="1" ht="28.5" customHeight="1" thickTop="1" thickBot="1">
      <c r="A23" s="302"/>
      <c r="B23" s="337"/>
      <c r="C23" s="350"/>
      <c r="D23" s="350"/>
      <c r="E23" s="339"/>
      <c r="F23" s="340"/>
      <c r="G23" s="341"/>
      <c r="H23" s="342"/>
      <c r="I23" s="351"/>
      <c r="J23" s="352"/>
      <c r="K23" s="68"/>
      <c r="L23" s="339"/>
      <c r="M23" s="342"/>
      <c r="N23" s="343"/>
      <c r="O23" s="342"/>
      <c r="P23" s="353"/>
      <c r="Q23" s="344"/>
      <c r="R23" s="377">
        <f t="shared" si="2"/>
        <v>0</v>
      </c>
      <c r="S23" s="345">
        <f t="shared" si="1"/>
        <v>0</v>
      </c>
      <c r="T23" s="354"/>
      <c r="U23" s="355"/>
      <c r="V23" s="346" t="str">
        <f t="shared" si="3"/>
        <v/>
      </c>
      <c r="W23" s="347"/>
      <c r="X23" s="348"/>
      <c r="Y23" s="349"/>
    </row>
    <row r="24" spans="1:25" s="320" customFormat="1" ht="28.5" customHeight="1" thickTop="1" thickBot="1">
      <c r="A24" s="302"/>
      <c r="B24" s="337"/>
      <c r="C24" s="350"/>
      <c r="D24" s="350"/>
      <c r="E24" s="339"/>
      <c r="F24" s="340"/>
      <c r="G24" s="341"/>
      <c r="H24" s="342"/>
      <c r="I24" s="351"/>
      <c r="J24" s="352"/>
      <c r="K24" s="68"/>
      <c r="L24" s="339"/>
      <c r="M24" s="342"/>
      <c r="N24" s="343"/>
      <c r="O24" s="342"/>
      <c r="P24" s="353"/>
      <c r="Q24" s="344"/>
      <c r="R24" s="377">
        <f t="shared" si="2"/>
        <v>0</v>
      </c>
      <c r="S24" s="345">
        <f t="shared" si="1"/>
        <v>0</v>
      </c>
      <c r="T24" s="354"/>
      <c r="U24" s="355"/>
      <c r="V24" s="346" t="str">
        <f t="shared" si="3"/>
        <v/>
      </c>
      <c r="W24" s="347"/>
      <c r="X24" s="348"/>
      <c r="Y24" s="349"/>
    </row>
    <row r="25" spans="1:25" s="320" customFormat="1" ht="28.5" customHeight="1" thickTop="1" thickBot="1">
      <c r="A25" s="302"/>
      <c r="B25" s="337"/>
      <c r="C25" s="350"/>
      <c r="D25" s="350"/>
      <c r="E25" s="339"/>
      <c r="F25" s="340"/>
      <c r="G25" s="341"/>
      <c r="H25" s="342"/>
      <c r="I25" s="351"/>
      <c r="J25" s="352"/>
      <c r="K25" s="68"/>
      <c r="L25" s="339"/>
      <c r="M25" s="342"/>
      <c r="N25" s="343"/>
      <c r="O25" s="342"/>
      <c r="P25" s="353"/>
      <c r="Q25" s="344"/>
      <c r="R25" s="377">
        <f t="shared" si="2"/>
        <v>0</v>
      </c>
      <c r="S25" s="345">
        <f t="shared" si="1"/>
        <v>0</v>
      </c>
      <c r="T25" s="339"/>
      <c r="U25" s="355"/>
      <c r="V25" s="346" t="str">
        <f t="shared" si="3"/>
        <v/>
      </c>
      <c r="W25" s="347"/>
      <c r="X25" s="348"/>
      <c r="Y25" s="349"/>
    </row>
    <row r="26" spans="1:25" s="320" customFormat="1" ht="28.5" customHeight="1" thickTop="1" thickBot="1">
      <c r="A26" s="302"/>
      <c r="B26" s="337"/>
      <c r="C26" s="350"/>
      <c r="D26" s="350"/>
      <c r="E26" s="339"/>
      <c r="F26" s="340"/>
      <c r="G26" s="341"/>
      <c r="H26" s="342"/>
      <c r="I26" s="351"/>
      <c r="J26" s="352"/>
      <c r="K26" s="68"/>
      <c r="L26" s="339"/>
      <c r="M26" s="342"/>
      <c r="N26" s="343"/>
      <c r="O26" s="342"/>
      <c r="P26" s="353"/>
      <c r="Q26" s="344"/>
      <c r="R26" s="377">
        <f t="shared" si="2"/>
        <v>0</v>
      </c>
      <c r="S26" s="345">
        <f t="shared" si="1"/>
        <v>0</v>
      </c>
      <c r="T26" s="339"/>
      <c r="U26" s="355"/>
      <c r="V26" s="346" t="str">
        <f t="shared" si="3"/>
        <v/>
      </c>
      <c r="W26" s="347"/>
      <c r="X26" s="348"/>
      <c r="Y26" s="349"/>
    </row>
    <row r="27" spans="1:25" s="320" customFormat="1" ht="28.5" customHeight="1" thickTop="1" thickBot="1">
      <c r="A27" s="302"/>
      <c r="B27" s="337"/>
      <c r="C27" s="350"/>
      <c r="D27" s="350"/>
      <c r="E27" s="339"/>
      <c r="F27" s="340"/>
      <c r="G27" s="341"/>
      <c r="H27" s="342"/>
      <c r="I27" s="351"/>
      <c r="J27" s="352"/>
      <c r="K27" s="68"/>
      <c r="L27" s="339"/>
      <c r="M27" s="342"/>
      <c r="N27" s="343"/>
      <c r="O27" s="342"/>
      <c r="P27" s="353"/>
      <c r="Q27" s="344"/>
      <c r="R27" s="377">
        <f t="shared" si="2"/>
        <v>0</v>
      </c>
      <c r="S27" s="345">
        <f t="shared" si="1"/>
        <v>0</v>
      </c>
      <c r="T27" s="339"/>
      <c r="U27" s="355"/>
      <c r="V27" s="346" t="str">
        <f t="shared" si="3"/>
        <v/>
      </c>
      <c r="W27" s="347"/>
      <c r="X27" s="348"/>
      <c r="Y27" s="349"/>
    </row>
    <row r="28" spans="1:25" s="320" customFormat="1" ht="28.5" customHeight="1" thickTop="1" thickBot="1">
      <c r="A28" s="302"/>
      <c r="B28" s="337"/>
      <c r="C28" s="350"/>
      <c r="D28" s="350"/>
      <c r="E28" s="339"/>
      <c r="F28" s="340"/>
      <c r="G28" s="341"/>
      <c r="H28" s="342"/>
      <c r="I28" s="351"/>
      <c r="J28" s="352"/>
      <c r="K28" s="68"/>
      <c r="L28" s="339"/>
      <c r="M28" s="342"/>
      <c r="N28" s="343"/>
      <c r="O28" s="342"/>
      <c r="P28" s="353"/>
      <c r="Q28" s="344"/>
      <c r="R28" s="377">
        <f t="shared" si="2"/>
        <v>0</v>
      </c>
      <c r="S28" s="345">
        <f t="shared" si="1"/>
        <v>0</v>
      </c>
      <c r="T28" s="339"/>
      <c r="U28" s="355"/>
      <c r="V28" s="346" t="str">
        <f t="shared" si="3"/>
        <v/>
      </c>
      <c r="W28" s="347"/>
      <c r="X28" s="348"/>
      <c r="Y28" s="349"/>
    </row>
    <row r="29" spans="1:25" s="320" customFormat="1" ht="28.5" customHeight="1" thickTop="1" thickBot="1">
      <c r="A29" s="302"/>
      <c r="B29" s="337"/>
      <c r="C29" s="350"/>
      <c r="D29" s="350"/>
      <c r="E29" s="339"/>
      <c r="F29" s="340"/>
      <c r="G29" s="341"/>
      <c r="H29" s="342"/>
      <c r="I29" s="351"/>
      <c r="J29" s="352"/>
      <c r="K29" s="68"/>
      <c r="L29" s="339"/>
      <c r="M29" s="342"/>
      <c r="N29" s="343"/>
      <c r="O29" s="342"/>
      <c r="P29" s="353"/>
      <c r="Q29" s="344"/>
      <c r="R29" s="377">
        <f t="shared" si="2"/>
        <v>0</v>
      </c>
      <c r="S29" s="345">
        <f t="shared" si="1"/>
        <v>0</v>
      </c>
      <c r="T29" s="339"/>
      <c r="U29" s="355"/>
      <c r="V29" s="346" t="str">
        <f t="shared" si="3"/>
        <v/>
      </c>
      <c r="W29" s="347"/>
      <c r="X29" s="348"/>
      <c r="Y29" s="349"/>
    </row>
    <row r="30" spans="1:25" s="320" customFormat="1" ht="28.5" customHeight="1" thickTop="1" thickBot="1">
      <c r="A30" s="302"/>
      <c r="B30" s="337"/>
      <c r="C30" s="350"/>
      <c r="D30" s="350"/>
      <c r="E30" s="339"/>
      <c r="F30" s="340"/>
      <c r="G30" s="341"/>
      <c r="H30" s="342"/>
      <c r="I30" s="351"/>
      <c r="J30" s="352"/>
      <c r="K30" s="68"/>
      <c r="L30" s="339"/>
      <c r="M30" s="342"/>
      <c r="N30" s="343"/>
      <c r="O30" s="342"/>
      <c r="P30" s="353"/>
      <c r="Q30" s="344"/>
      <c r="R30" s="377">
        <f t="shared" si="2"/>
        <v>0</v>
      </c>
      <c r="S30" s="345">
        <f t="shared" si="1"/>
        <v>0</v>
      </c>
      <c r="T30" s="339"/>
      <c r="U30" s="355"/>
      <c r="V30" s="346" t="str">
        <f t="shared" si="3"/>
        <v/>
      </c>
      <c r="W30" s="347"/>
      <c r="X30" s="348"/>
      <c r="Y30" s="349"/>
    </row>
    <row r="31" spans="1:25" s="320" customFormat="1" ht="28.5" customHeight="1" thickTop="1" thickBot="1">
      <c r="A31" s="302"/>
      <c r="B31" s="356"/>
      <c r="C31" s="350"/>
      <c r="D31" s="350"/>
      <c r="E31" s="357"/>
      <c r="F31" s="340"/>
      <c r="G31" s="358"/>
      <c r="H31" s="342"/>
      <c r="I31" s="351"/>
      <c r="J31" s="352"/>
      <c r="K31" s="68"/>
      <c r="L31" s="339"/>
      <c r="M31" s="342"/>
      <c r="N31" s="343"/>
      <c r="O31" s="342"/>
      <c r="P31" s="353"/>
      <c r="Q31" s="344"/>
      <c r="R31" s="377">
        <f t="shared" si="2"/>
        <v>0</v>
      </c>
      <c r="S31" s="345">
        <f t="shared" si="1"/>
        <v>0</v>
      </c>
      <c r="T31" s="339"/>
      <c r="U31" s="355"/>
      <c r="V31" s="346" t="str">
        <f t="shared" si="3"/>
        <v/>
      </c>
      <c r="W31" s="347"/>
      <c r="X31" s="348"/>
      <c r="Y31" s="349"/>
    </row>
    <row r="32" spans="1:25" s="320" customFormat="1" ht="28.5" customHeight="1" thickTop="1" thickBot="1">
      <c r="A32" s="302"/>
      <c r="B32" s="356"/>
      <c r="C32" s="350"/>
      <c r="D32" s="350"/>
      <c r="E32" s="357"/>
      <c r="F32" s="340"/>
      <c r="G32" s="358"/>
      <c r="H32" s="342"/>
      <c r="I32" s="351"/>
      <c r="J32" s="352"/>
      <c r="K32" s="68"/>
      <c r="L32" s="339"/>
      <c r="M32" s="342"/>
      <c r="N32" s="343"/>
      <c r="O32" s="342"/>
      <c r="P32" s="353"/>
      <c r="Q32" s="344"/>
      <c r="R32" s="377">
        <f t="shared" si="2"/>
        <v>0</v>
      </c>
      <c r="S32" s="345">
        <f t="shared" si="1"/>
        <v>0</v>
      </c>
      <c r="T32" s="339"/>
      <c r="U32" s="355"/>
      <c r="V32" s="346" t="str">
        <f t="shared" si="3"/>
        <v/>
      </c>
      <c r="W32" s="347"/>
      <c r="X32" s="348"/>
      <c r="Y32" s="349"/>
    </row>
    <row r="33" spans="1:25" s="320" customFormat="1" ht="28.5" customHeight="1" thickTop="1" thickBot="1">
      <c r="A33" s="302" t="s">
        <v>41</v>
      </c>
      <c r="B33" s="356"/>
      <c r="C33" s="350"/>
      <c r="D33" s="350"/>
      <c r="E33" s="357"/>
      <c r="F33" s="340"/>
      <c r="G33" s="341"/>
      <c r="H33" s="342"/>
      <c r="I33" s="351"/>
      <c r="J33" s="352"/>
      <c r="K33" s="68"/>
      <c r="L33" s="339"/>
      <c r="M33" s="342"/>
      <c r="N33" s="343"/>
      <c r="O33" s="342"/>
      <c r="P33" s="353"/>
      <c r="Q33" s="344"/>
      <c r="R33" s="377">
        <f t="shared" si="2"/>
        <v>0</v>
      </c>
      <c r="S33" s="345">
        <f t="shared" si="1"/>
        <v>0</v>
      </c>
      <c r="T33" s="339"/>
      <c r="U33" s="355"/>
      <c r="V33" s="346" t="str">
        <f t="shared" si="3"/>
        <v/>
      </c>
      <c r="W33" s="347"/>
      <c r="X33" s="348"/>
      <c r="Y33" s="349"/>
    </row>
    <row r="34" spans="1:25" s="320" customFormat="1" ht="28.5" customHeight="1" thickTop="1" thickBot="1">
      <c r="A34" s="302"/>
      <c r="B34" s="356"/>
      <c r="C34" s="350"/>
      <c r="D34" s="350"/>
      <c r="E34" s="357"/>
      <c r="F34" s="340"/>
      <c r="G34" s="358"/>
      <c r="H34" s="342"/>
      <c r="I34" s="351"/>
      <c r="J34" s="352"/>
      <c r="K34" s="68"/>
      <c r="L34" s="339"/>
      <c r="M34" s="342"/>
      <c r="N34" s="343"/>
      <c r="O34" s="342"/>
      <c r="P34" s="353"/>
      <c r="Q34" s="344"/>
      <c r="R34" s="377">
        <f t="shared" si="2"/>
        <v>0</v>
      </c>
      <c r="S34" s="345">
        <f t="shared" si="1"/>
        <v>0</v>
      </c>
      <c r="T34" s="339"/>
      <c r="U34" s="355"/>
      <c r="V34" s="346" t="str">
        <f t="shared" si="3"/>
        <v/>
      </c>
      <c r="W34" s="347"/>
      <c r="X34" s="348"/>
      <c r="Y34" s="349"/>
    </row>
    <row r="35" spans="1:25" s="320" customFormat="1" ht="28.5" customHeight="1" thickTop="1" thickBot="1">
      <c r="A35" s="302"/>
      <c r="B35" s="359"/>
      <c r="C35" s="360"/>
      <c r="D35" s="338"/>
      <c r="E35" s="361"/>
      <c r="F35" s="362"/>
      <c r="G35" s="341"/>
      <c r="H35" s="363"/>
      <c r="I35" s="364"/>
      <c r="J35" s="365"/>
      <c r="K35" s="366"/>
      <c r="L35" s="367"/>
      <c r="M35" s="368"/>
      <c r="N35" s="369"/>
      <c r="O35" s="370"/>
      <c r="P35" s="371"/>
      <c r="Q35" s="372"/>
      <c r="R35" s="377">
        <f t="shared" si="2"/>
        <v>0</v>
      </c>
      <c r="S35" s="345">
        <f t="shared" si="1"/>
        <v>0</v>
      </c>
      <c r="T35" s="367"/>
      <c r="U35" s="373"/>
      <c r="V35" s="346" t="str">
        <f t="shared" si="3"/>
        <v/>
      </c>
      <c r="W35" s="347"/>
      <c r="X35" s="348"/>
      <c r="Y35" s="349"/>
    </row>
    <row r="36" spans="1:25" ht="15.75" customHeight="1" thickBot="1">
      <c r="B36" s="90"/>
      <c r="C36" s="26"/>
      <c r="D36" s="75"/>
      <c r="E36" s="59" t="s">
        <v>65</v>
      </c>
      <c r="F36" s="60"/>
      <c r="G36" s="61">
        <f>SUM(G17:G35)</f>
        <v>0</v>
      </c>
      <c r="H36" s="62"/>
      <c r="I36" s="94"/>
      <c r="J36" s="63"/>
      <c r="K36" s="7"/>
      <c r="L36" s="7"/>
      <c r="M36" s="7"/>
      <c r="N36" s="7"/>
      <c r="O36" s="7"/>
      <c r="P36" s="53" t="s">
        <v>67</v>
      </c>
      <c r="Q36" s="54"/>
      <c r="R36" s="378"/>
      <c r="S36" s="55"/>
      <c r="T36" s="16"/>
      <c r="U36" s="23"/>
      <c r="V36" s="7"/>
      <c r="W36" s="7"/>
      <c r="X36" s="7"/>
      <c r="Y36" s="91"/>
    </row>
    <row r="37" spans="1:25" ht="16.5" customHeight="1" thickBot="1">
      <c r="B37" s="92"/>
      <c r="C37" s="25"/>
      <c r="D37" s="76"/>
      <c r="E37" s="64" t="s">
        <v>66</v>
      </c>
      <c r="F37" s="65"/>
      <c r="G37" s="66"/>
      <c r="H37" s="67" t="s">
        <v>59</v>
      </c>
      <c r="I37" s="67"/>
      <c r="J37" s="101"/>
      <c r="K37" s="6"/>
      <c r="L37" s="35"/>
      <c r="M37" s="6"/>
      <c r="N37" s="6"/>
      <c r="O37" s="6"/>
      <c r="P37" s="56" t="s">
        <v>68</v>
      </c>
      <c r="Q37" s="57"/>
      <c r="R37" s="379"/>
      <c r="S37" s="58">
        <f>SUM(R17:R35)</f>
        <v>0</v>
      </c>
      <c r="T37" s="24"/>
      <c r="U37" s="17"/>
      <c r="V37" s="6"/>
      <c r="W37" s="6"/>
      <c r="X37" s="6"/>
      <c r="Y37" s="93"/>
    </row>
    <row r="38" spans="1:25" ht="5.25" customHeight="1">
      <c r="B38" s="1"/>
      <c r="C38" s="1"/>
      <c r="D38" s="1"/>
      <c r="J38" s="15"/>
    </row>
    <row r="39" spans="1:25" ht="15.75" customHeight="1">
      <c r="B39" s="21" t="s">
        <v>32</v>
      </c>
      <c r="C39" s="12"/>
      <c r="D39" s="12"/>
      <c r="E39" s="11"/>
      <c r="F39" t="s">
        <v>47</v>
      </c>
    </row>
    <row r="40" spans="1:25">
      <c r="B40" s="2"/>
      <c r="E40" s="11"/>
      <c r="F40" s="77" t="s">
        <v>93</v>
      </c>
    </row>
    <row r="41" spans="1:25">
      <c r="B41" s="43"/>
      <c r="C41" s="43"/>
      <c r="D41" s="43"/>
      <c r="E41" s="43"/>
      <c r="F41" s="43"/>
      <c r="G41" s="43"/>
      <c r="H41" s="43"/>
      <c r="I41" s="43"/>
      <c r="J41" s="43"/>
      <c r="K41" s="43"/>
      <c r="L41" s="43"/>
      <c r="M41" s="43"/>
      <c r="N41" s="43"/>
      <c r="O41" s="43"/>
      <c r="P41" s="43"/>
      <c r="Q41" s="43"/>
      <c r="R41" s="380"/>
      <c r="S41" s="43"/>
      <c r="T41" s="43"/>
      <c r="U41" s="43"/>
      <c r="V41" s="43"/>
      <c r="W41" s="43"/>
      <c r="X41" s="43"/>
    </row>
    <row r="42" spans="1:25" ht="28.5" customHeight="1">
      <c r="B42" s="68" t="s">
        <v>33</v>
      </c>
      <c r="C42" s="563"/>
      <c r="D42" s="563"/>
      <c r="E42" s="563"/>
      <c r="F42" s="563"/>
      <c r="G42" s="563"/>
      <c r="H42" s="563"/>
      <c r="I42" s="563"/>
      <c r="J42" s="563"/>
      <c r="K42" s="49"/>
      <c r="L42" s="49"/>
      <c r="M42" s="564"/>
      <c r="N42" s="564"/>
      <c r="O42" s="564"/>
      <c r="P42" s="564"/>
      <c r="Q42" s="564"/>
      <c r="R42" s="564"/>
      <c r="S42" s="564"/>
      <c r="T42" s="43"/>
      <c r="U42" s="43"/>
      <c r="V42" s="565"/>
      <c r="W42" s="565"/>
      <c r="X42" s="565"/>
    </row>
    <row r="43" spans="1:25">
      <c r="B43" s="69"/>
      <c r="C43" s="70"/>
      <c r="D43" s="70"/>
      <c r="E43" s="43"/>
      <c r="F43" s="43" t="s">
        <v>34</v>
      </c>
      <c r="G43" s="43"/>
      <c r="H43" s="43"/>
      <c r="I43" s="43"/>
      <c r="J43" s="43"/>
      <c r="K43" s="43"/>
      <c r="L43" s="43"/>
      <c r="M43" s="43" t="s">
        <v>35</v>
      </c>
      <c r="N43" s="43"/>
      <c r="O43" s="43"/>
      <c r="P43" s="43"/>
      <c r="Q43" s="43"/>
      <c r="R43" s="380"/>
      <c r="S43" s="43"/>
      <c r="T43" s="43"/>
      <c r="U43" s="43"/>
      <c r="V43" s="43" t="s">
        <v>15</v>
      </c>
      <c r="W43" s="43"/>
      <c r="X43" s="43"/>
    </row>
    <row r="44" spans="1:25" ht="15.75" customHeight="1">
      <c r="B44" s="52"/>
      <c r="D44" s="71"/>
      <c r="E44" s="71" t="s">
        <v>77</v>
      </c>
      <c r="F44" s="43"/>
      <c r="G44" s="43"/>
      <c r="H44" s="43"/>
      <c r="I44" s="43"/>
      <c r="J44" s="43"/>
      <c r="K44" s="43"/>
      <c r="L44" s="43"/>
      <c r="M44" s="43"/>
      <c r="N44" s="43"/>
      <c r="O44" s="43"/>
      <c r="P44" s="43"/>
      <c r="Q44" s="43"/>
      <c r="R44" s="380"/>
      <c r="S44" s="43"/>
      <c r="T44" s="43"/>
      <c r="U44" s="43"/>
      <c r="V44" s="43"/>
      <c r="W44" s="43"/>
      <c r="X44" s="43"/>
    </row>
    <row r="45" spans="1:25">
      <c r="B45" s="1"/>
      <c r="C45" s="1"/>
      <c r="D45" s="1"/>
      <c r="H45" s="14" t="s">
        <v>36</v>
      </c>
      <c r="I45" s="14"/>
      <c r="W45" s="14" t="s">
        <v>99</v>
      </c>
    </row>
    <row r="46" spans="1:25" ht="18.75" customHeight="1">
      <c r="B46" s="1"/>
      <c r="C46" s="37"/>
      <c r="D46" s="37"/>
      <c r="E46" s="38"/>
      <c r="F46" s="38"/>
      <c r="G46" s="38"/>
      <c r="H46" s="39"/>
      <c r="I46" s="39"/>
      <c r="J46" s="38"/>
      <c r="K46" s="38"/>
      <c r="L46" s="38"/>
      <c r="M46" s="38"/>
    </row>
    <row r="47" spans="1:25" ht="18.75" customHeight="1">
      <c r="B47" s="157"/>
      <c r="C47" s="158"/>
      <c r="D47" s="158"/>
      <c r="E47" s="158"/>
      <c r="F47" s="158"/>
      <c r="G47" s="158"/>
      <c r="H47" s="158"/>
      <c r="I47" s="158"/>
      <c r="J47" s="158"/>
      <c r="K47" s="158"/>
      <c r="L47" s="159" t="s">
        <v>50</v>
      </c>
      <c r="M47" s="158"/>
      <c r="N47" s="158"/>
      <c r="O47" s="158"/>
      <c r="P47" s="158"/>
      <c r="Q47" s="158"/>
      <c r="R47" s="381"/>
      <c r="S47" s="158"/>
      <c r="T47" s="158"/>
      <c r="U47" s="158"/>
      <c r="V47" s="158"/>
      <c r="W47" s="158"/>
      <c r="X47" s="158"/>
      <c r="Y47" s="157"/>
    </row>
    <row r="48" spans="1:25" ht="14.25" customHeight="1">
      <c r="B48" s="157"/>
      <c r="C48" s="158"/>
      <c r="D48" s="158"/>
      <c r="E48" s="158"/>
      <c r="F48" s="158"/>
      <c r="G48" s="158"/>
      <c r="H48" s="158"/>
      <c r="I48" s="158"/>
      <c r="J48" s="158"/>
      <c r="K48" s="158"/>
      <c r="L48" s="160" t="s">
        <v>74</v>
      </c>
      <c r="M48" s="158"/>
      <c r="N48" s="158"/>
      <c r="O48" s="158"/>
      <c r="P48" s="158"/>
      <c r="Q48" s="158"/>
      <c r="R48" s="381"/>
      <c r="S48" s="158"/>
      <c r="T48" s="158"/>
      <c r="U48" s="158"/>
      <c r="V48" s="158"/>
      <c r="W48" s="158"/>
      <c r="X48" s="158"/>
      <c r="Y48" s="157"/>
    </row>
    <row r="49" spans="1:25" ht="18.75">
      <c r="B49" s="157"/>
      <c r="C49" s="158"/>
      <c r="D49" s="158"/>
      <c r="E49" s="158"/>
      <c r="F49" s="158"/>
      <c r="G49" s="158"/>
      <c r="H49" s="158"/>
      <c r="I49" s="158"/>
      <c r="J49" s="158"/>
      <c r="K49" s="158"/>
      <c r="L49" s="161" t="s">
        <v>320</v>
      </c>
      <c r="M49" s="158"/>
      <c r="N49" s="158"/>
      <c r="O49" s="158"/>
      <c r="P49" s="158"/>
      <c r="Q49" s="158"/>
      <c r="R49" s="381"/>
      <c r="S49" s="158"/>
      <c r="T49" s="158"/>
      <c r="U49" s="158"/>
      <c r="V49" s="158"/>
      <c r="W49" s="158"/>
      <c r="X49" s="158"/>
      <c r="Y49" s="157"/>
    </row>
    <row r="50" spans="1:25" ht="13.5" thickBot="1">
      <c r="B50" s="162"/>
      <c r="C50" s="163"/>
      <c r="D50" s="163"/>
      <c r="E50" s="158"/>
      <c r="F50" s="164"/>
      <c r="G50" s="158"/>
      <c r="H50" s="158"/>
      <c r="I50" s="158"/>
      <c r="J50" s="158"/>
      <c r="K50" s="158"/>
      <c r="L50" s="158"/>
      <c r="M50" s="158"/>
      <c r="N50" s="158"/>
      <c r="O50" s="158"/>
      <c r="P50" s="158"/>
      <c r="Q50" s="158"/>
      <c r="R50" s="381"/>
      <c r="S50" s="158"/>
      <c r="T50" s="158"/>
      <c r="U50" s="158"/>
      <c r="V50" s="165"/>
      <c r="W50" s="158"/>
      <c r="X50" s="158"/>
      <c r="Y50" s="157"/>
    </row>
    <row r="51" spans="1:25" ht="22.5" customHeight="1">
      <c r="B51" s="298">
        <f>B5</f>
        <v>5</v>
      </c>
      <c r="C51" s="166" t="s">
        <v>0</v>
      </c>
      <c r="D51" s="566">
        <f>D5</f>
        <v>0</v>
      </c>
      <c r="E51" s="566"/>
      <c r="F51" s="166" t="s">
        <v>1</v>
      </c>
      <c r="G51" s="167">
        <f>G5</f>
        <v>0</v>
      </c>
      <c r="H51" s="166" t="s">
        <v>2</v>
      </c>
      <c r="I51" s="166"/>
      <c r="J51" s="167">
        <f>J5</f>
        <v>0</v>
      </c>
      <c r="K51" s="168"/>
      <c r="L51" s="169" t="s">
        <v>58</v>
      </c>
      <c r="M51" s="169"/>
      <c r="N51" s="567">
        <f>N5</f>
        <v>0</v>
      </c>
      <c r="O51" s="567"/>
      <c r="P51" s="567"/>
      <c r="Q51" s="567"/>
      <c r="R51" s="567"/>
      <c r="S51" s="567"/>
      <c r="T51" s="169" t="s">
        <v>3</v>
      </c>
      <c r="U51" s="169"/>
      <c r="V51" s="533">
        <f>V5</f>
        <v>0</v>
      </c>
      <c r="W51" s="533"/>
      <c r="X51" s="169"/>
      <c r="Y51" s="170"/>
    </row>
    <row r="52" spans="1:25" ht="16.5" customHeight="1">
      <c r="B52" s="171"/>
      <c r="C52" s="172" t="s">
        <v>4</v>
      </c>
      <c r="D52" s="543">
        <f>D6</f>
        <v>0</v>
      </c>
      <c r="E52" s="543"/>
      <c r="F52" s="543"/>
      <c r="G52" s="543"/>
      <c r="H52" s="173"/>
      <c r="I52" s="174"/>
      <c r="J52" s="174"/>
      <c r="K52" s="174"/>
      <c r="L52" s="174"/>
      <c r="M52" s="174"/>
      <c r="N52" s="174"/>
      <c r="O52" s="174"/>
      <c r="P52" s="174"/>
      <c r="Q52" s="174"/>
      <c r="R52" s="296"/>
      <c r="S52" s="174"/>
      <c r="T52" s="174"/>
      <c r="U52" s="174"/>
      <c r="V52" s="174"/>
      <c r="W52" s="174"/>
      <c r="X52" s="174"/>
      <c r="Y52" s="175"/>
    </row>
    <row r="53" spans="1:25" ht="18" customHeight="1">
      <c r="B53" s="171"/>
      <c r="C53" s="176" t="s">
        <v>72</v>
      </c>
      <c r="D53" s="544">
        <f>D7</f>
        <v>0</v>
      </c>
      <c r="E53" s="544"/>
      <c r="F53" s="544"/>
      <c r="G53" s="544"/>
      <c r="H53" s="544"/>
      <c r="I53" s="157"/>
      <c r="J53" s="172" t="s">
        <v>28</v>
      </c>
      <c r="K53" s="177"/>
      <c r="L53" s="543">
        <f>L7</f>
        <v>0</v>
      </c>
      <c r="M53" s="543"/>
      <c r="N53" s="543"/>
      <c r="O53" s="174"/>
      <c r="P53" s="174" t="s">
        <v>94</v>
      </c>
      <c r="Q53" s="543">
        <f>Q7</f>
        <v>0</v>
      </c>
      <c r="R53" s="543"/>
      <c r="S53" s="543"/>
      <c r="T53" s="174" t="s">
        <v>75</v>
      </c>
      <c r="U53" s="174"/>
      <c r="V53" s="545">
        <f>V7</f>
        <v>0</v>
      </c>
      <c r="W53" s="545"/>
      <c r="X53" s="174"/>
      <c r="Y53" s="175"/>
    </row>
    <row r="54" spans="1:25" ht="3" customHeight="1">
      <c r="B54" s="178"/>
      <c r="C54" s="179"/>
      <c r="D54" s="253"/>
      <c r="E54" s="253"/>
      <c r="F54" s="253"/>
      <c r="G54" s="253"/>
      <c r="H54" s="253"/>
      <c r="I54" s="174"/>
      <c r="J54" s="174"/>
      <c r="K54" s="174"/>
      <c r="L54" s="174"/>
      <c r="M54" s="174"/>
      <c r="N54" s="174"/>
      <c r="O54" s="174"/>
      <c r="P54" s="174"/>
      <c r="Q54" s="174"/>
      <c r="R54" s="296"/>
      <c r="S54" s="174"/>
      <c r="T54" s="174"/>
      <c r="U54" s="174"/>
      <c r="V54" s="174"/>
      <c r="W54" s="174"/>
      <c r="X54" s="174"/>
      <c r="Y54" s="175"/>
    </row>
    <row r="55" spans="1:25" ht="14.25" customHeight="1">
      <c r="B55" s="180"/>
      <c r="C55" s="174"/>
      <c r="D55" s="173" t="s">
        <v>339</v>
      </c>
      <c r="E55" s="174"/>
      <c r="F55" s="545">
        <f>F9</f>
        <v>0</v>
      </c>
      <c r="G55" s="545"/>
      <c r="H55" s="173" t="s">
        <v>90</v>
      </c>
      <c r="I55" s="173"/>
      <c r="J55" s="545">
        <f>J9</f>
        <v>0</v>
      </c>
      <c r="K55" s="545"/>
      <c r="L55" s="545"/>
      <c r="M55" s="545"/>
      <c r="N55" s="181" t="s">
        <v>76</v>
      </c>
      <c r="O55" s="182"/>
      <c r="P55" s="546">
        <f>P9</f>
        <v>0</v>
      </c>
      <c r="Q55" s="546"/>
      <c r="R55" s="548" t="s">
        <v>30</v>
      </c>
      <c r="S55" s="548"/>
      <c r="T55" s="252">
        <f>T9</f>
        <v>0</v>
      </c>
      <c r="U55" s="177"/>
      <c r="V55" s="183" t="s">
        <v>31</v>
      </c>
      <c r="W55" s="550">
        <f>W9</f>
        <v>0</v>
      </c>
      <c r="X55" s="550"/>
      <c r="Y55" s="175"/>
    </row>
    <row r="56" spans="1:25" ht="15.75" customHeight="1">
      <c r="B56" s="184" t="s">
        <v>51</v>
      </c>
      <c r="C56" s="185"/>
      <c r="D56" s="173" t="s">
        <v>88</v>
      </c>
      <c r="E56" s="157"/>
      <c r="F56" s="545">
        <f>F10</f>
        <v>0</v>
      </c>
      <c r="G56" s="545"/>
      <c r="H56" s="173" t="s">
        <v>89</v>
      </c>
      <c r="I56" s="173"/>
      <c r="J56" s="551">
        <f>J10</f>
        <v>0</v>
      </c>
      <c r="K56" s="551"/>
      <c r="L56" s="551"/>
      <c r="M56" s="173" t="s">
        <v>91</v>
      </c>
      <c r="N56" s="186"/>
      <c r="O56" s="552">
        <f>O10</f>
        <v>0</v>
      </c>
      <c r="P56" s="552"/>
      <c r="Q56" s="174" t="s">
        <v>52</v>
      </c>
      <c r="R56" s="382">
        <f>R10</f>
        <v>0</v>
      </c>
      <c r="S56" s="181" t="s">
        <v>55</v>
      </c>
      <c r="T56" s="553" t="str">
        <f>T10</f>
        <v>Select One</v>
      </c>
      <c r="U56" s="554"/>
      <c r="V56" s="555"/>
      <c r="W56" s="556" t="s">
        <v>329</v>
      </c>
      <c r="X56" s="557"/>
      <c r="Y56" s="389">
        <f>Y10</f>
        <v>0</v>
      </c>
    </row>
    <row r="57" spans="1:25" ht="8.25" customHeight="1" thickBot="1">
      <c r="B57" s="187"/>
      <c r="C57" s="162"/>
      <c r="D57" s="162"/>
      <c r="E57" s="162"/>
      <c r="F57" s="165"/>
      <c r="G57" s="165"/>
      <c r="H57" s="165"/>
      <c r="I57" s="165"/>
      <c r="J57" s="165"/>
      <c r="K57" s="165"/>
      <c r="L57" s="165"/>
      <c r="M57" s="165"/>
      <c r="N57" s="165"/>
      <c r="O57" s="165"/>
      <c r="P57" s="165"/>
      <c r="Q57" s="165"/>
      <c r="R57" s="383"/>
      <c r="S57" s="165"/>
      <c r="T57" s="165"/>
      <c r="U57" s="165"/>
      <c r="V57" s="165"/>
      <c r="W57" s="165"/>
      <c r="X57" s="165"/>
      <c r="Y57" s="175"/>
    </row>
    <row r="58" spans="1:25" ht="13.5" thickBot="1">
      <c r="B58" s="188">
        <v>1</v>
      </c>
      <c r="C58" s="189">
        <v>2</v>
      </c>
      <c r="D58" s="189">
        <v>3</v>
      </c>
      <c r="E58" s="189">
        <v>4</v>
      </c>
      <c r="F58" s="189">
        <v>5</v>
      </c>
      <c r="G58" s="189">
        <v>6</v>
      </c>
      <c r="H58" s="189">
        <v>7</v>
      </c>
      <c r="I58" s="189"/>
      <c r="J58" s="189">
        <v>8</v>
      </c>
      <c r="K58" s="189"/>
      <c r="L58" s="189">
        <v>9</v>
      </c>
      <c r="M58" s="189">
        <v>10</v>
      </c>
      <c r="N58" s="189">
        <v>11</v>
      </c>
      <c r="O58" s="189">
        <v>12</v>
      </c>
      <c r="P58" s="189">
        <v>13</v>
      </c>
      <c r="Q58" s="189">
        <v>14</v>
      </c>
      <c r="R58" s="189">
        <v>15</v>
      </c>
      <c r="S58" s="189">
        <v>16</v>
      </c>
      <c r="T58" s="189">
        <v>17</v>
      </c>
      <c r="U58" s="190">
        <v>18</v>
      </c>
      <c r="V58" s="189">
        <v>18</v>
      </c>
      <c r="W58" s="189">
        <v>19</v>
      </c>
      <c r="X58" s="189">
        <v>20</v>
      </c>
      <c r="Y58" s="191">
        <v>21</v>
      </c>
    </row>
    <row r="59" spans="1:25" ht="15" customHeight="1">
      <c r="B59" s="192"/>
      <c r="C59" s="193" t="s">
        <v>60</v>
      </c>
      <c r="D59" s="194"/>
      <c r="E59" s="195"/>
      <c r="F59" s="196"/>
      <c r="G59" s="196"/>
      <c r="H59" s="193" t="s">
        <v>70</v>
      </c>
      <c r="I59" s="197" t="s">
        <v>87</v>
      </c>
      <c r="J59" s="197" t="s">
        <v>46</v>
      </c>
      <c r="K59" s="198"/>
      <c r="L59" s="193" t="s">
        <v>10</v>
      </c>
      <c r="M59" s="193" t="s">
        <v>9</v>
      </c>
      <c r="N59" s="193" t="s">
        <v>5</v>
      </c>
      <c r="O59" s="193" t="s">
        <v>71</v>
      </c>
      <c r="P59" s="193"/>
      <c r="Q59" s="193" t="s">
        <v>48</v>
      </c>
      <c r="R59" s="193" t="s">
        <v>20</v>
      </c>
      <c r="S59" s="193" t="s">
        <v>100</v>
      </c>
      <c r="T59" s="194" t="s">
        <v>13</v>
      </c>
      <c r="U59" s="197" t="s">
        <v>13</v>
      </c>
      <c r="V59" s="197" t="s">
        <v>13</v>
      </c>
      <c r="W59" s="197" t="s">
        <v>13</v>
      </c>
      <c r="X59" s="197" t="s">
        <v>13</v>
      </c>
      <c r="Y59" s="199" t="s">
        <v>19</v>
      </c>
    </row>
    <row r="60" spans="1:25" ht="11.25" customHeight="1">
      <c r="B60" s="200" t="s">
        <v>57</v>
      </c>
      <c r="C60" s="193" t="s">
        <v>61</v>
      </c>
      <c r="D60" s="194" t="s">
        <v>13</v>
      </c>
      <c r="E60" s="193" t="s">
        <v>29</v>
      </c>
      <c r="F60" s="193" t="s">
        <v>26</v>
      </c>
      <c r="G60" s="193" t="s">
        <v>38</v>
      </c>
      <c r="H60" s="193" t="s">
        <v>7</v>
      </c>
      <c r="I60" s="197" t="s">
        <v>21</v>
      </c>
      <c r="J60" s="197" t="s">
        <v>53</v>
      </c>
      <c r="K60" s="198"/>
      <c r="L60" s="193" t="s">
        <v>39</v>
      </c>
      <c r="M60" s="193" t="s">
        <v>10</v>
      </c>
      <c r="N60" s="193" t="s">
        <v>42</v>
      </c>
      <c r="O60" s="193" t="s">
        <v>11</v>
      </c>
      <c r="P60" s="193" t="s">
        <v>13</v>
      </c>
      <c r="Q60" s="193" t="s">
        <v>49</v>
      </c>
      <c r="R60" s="193" t="s">
        <v>37</v>
      </c>
      <c r="S60" s="194" t="s">
        <v>101</v>
      </c>
      <c r="T60" s="197" t="s">
        <v>14</v>
      </c>
      <c r="U60" s="197" t="s">
        <v>40</v>
      </c>
      <c r="V60" s="197" t="s">
        <v>16</v>
      </c>
      <c r="W60" s="197" t="s">
        <v>18</v>
      </c>
      <c r="X60" s="197" t="s">
        <v>54</v>
      </c>
      <c r="Y60" s="199" t="s">
        <v>95</v>
      </c>
    </row>
    <row r="61" spans="1:25" ht="12" customHeight="1" thickBot="1">
      <c r="B61" s="201" t="s">
        <v>56</v>
      </c>
      <c r="C61" s="202" t="s">
        <v>62</v>
      </c>
      <c r="D61" s="203" t="s">
        <v>78</v>
      </c>
      <c r="E61" s="202" t="s">
        <v>6</v>
      </c>
      <c r="F61" s="202" t="s">
        <v>27</v>
      </c>
      <c r="G61" s="202" t="s">
        <v>63</v>
      </c>
      <c r="H61" s="202" t="s">
        <v>64</v>
      </c>
      <c r="I61" s="204" t="s">
        <v>92</v>
      </c>
      <c r="J61" s="204" t="s">
        <v>64</v>
      </c>
      <c r="K61" s="205"/>
      <c r="L61" s="202" t="s">
        <v>8</v>
      </c>
      <c r="M61" s="202" t="s">
        <v>22</v>
      </c>
      <c r="N61" s="202" t="s">
        <v>43</v>
      </c>
      <c r="O61" s="202" t="s">
        <v>22</v>
      </c>
      <c r="P61" s="202" t="s">
        <v>83</v>
      </c>
      <c r="Q61" s="202" t="s">
        <v>12</v>
      </c>
      <c r="R61" s="202" t="s">
        <v>21</v>
      </c>
      <c r="S61" s="203" t="s">
        <v>21</v>
      </c>
      <c r="T61" s="204" t="s">
        <v>15</v>
      </c>
      <c r="U61" s="206" t="s">
        <v>25</v>
      </c>
      <c r="V61" s="204" t="s">
        <v>17</v>
      </c>
      <c r="W61" s="204" t="s">
        <v>15</v>
      </c>
      <c r="X61" s="204" t="s">
        <v>45</v>
      </c>
      <c r="Y61" s="207" t="s">
        <v>96</v>
      </c>
    </row>
    <row r="62" spans="1:25" s="320" customFormat="1" ht="28.5" customHeight="1" thickTop="1" thickBot="1">
      <c r="A62" s="302"/>
      <c r="B62" s="303" t="str">
        <f t="shared" ref="B62:J77" si="4">B16</f>
        <v>Sample: Breakaway Travel</v>
      </c>
      <c r="C62" s="304" t="str">
        <f t="shared" si="4"/>
        <v>12-1234567</v>
      </c>
      <c r="D62" s="304" t="str">
        <f t="shared" si="4"/>
        <v>New</v>
      </c>
      <c r="E62" s="305" t="str">
        <f t="shared" si="4"/>
        <v>Office</v>
      </c>
      <c r="F62" s="306" t="str">
        <f t="shared" si="4"/>
        <v>5th</v>
      </c>
      <c r="G62" s="307">
        <f t="shared" si="4"/>
        <v>6260</v>
      </c>
      <c r="H62" s="308">
        <f t="shared" si="4"/>
        <v>35</v>
      </c>
      <c r="I62" s="309">
        <f t="shared" si="4"/>
        <v>25000</v>
      </c>
      <c r="J62" s="310">
        <f t="shared" si="4"/>
        <v>21.56</v>
      </c>
      <c r="K62" s="311"/>
      <c r="L62" s="306">
        <f t="shared" ref="L62:Q66" si="5">L16</f>
        <v>1999</v>
      </c>
      <c r="M62" s="308">
        <f t="shared" si="5"/>
        <v>0</v>
      </c>
      <c r="N62" s="305" t="str">
        <f t="shared" si="5"/>
        <v>N</v>
      </c>
      <c r="O62" s="308">
        <f t="shared" si="5"/>
        <v>4.38</v>
      </c>
      <c r="P62" s="305" t="str">
        <f t="shared" si="5"/>
        <v>Full Service</v>
      </c>
      <c r="Q62" s="312">
        <f t="shared" si="5"/>
        <v>0.03</v>
      </c>
      <c r="R62" s="384">
        <f>S62*G62</f>
        <v>244018.80000000002</v>
      </c>
      <c r="S62" s="313">
        <f>IFERROR(((H62+M62+O62)-(I62/G62/V62)),)</f>
        <v>38.980638977635785</v>
      </c>
      <c r="T62" s="314">
        <f>T16</f>
        <v>36526</v>
      </c>
      <c r="U62" s="315"/>
      <c r="V62" s="316">
        <f t="shared" ref="V62:Y77" si="6">V16</f>
        <v>10</v>
      </c>
      <c r="W62" s="317">
        <f t="shared" si="6"/>
        <v>40178</v>
      </c>
      <c r="X62" s="318">
        <f t="shared" si="6"/>
        <v>2.5000000000000001E-2</v>
      </c>
      <c r="Y62" s="319" t="str">
        <f t="shared" si="6"/>
        <v>1/5</v>
      </c>
    </row>
    <row r="63" spans="1:25" s="320" customFormat="1" ht="28.5" customHeight="1" thickTop="1" thickBot="1">
      <c r="A63" s="302"/>
      <c r="B63" s="321">
        <f t="shared" si="4"/>
        <v>0</v>
      </c>
      <c r="C63" s="322">
        <f t="shared" si="4"/>
        <v>0</v>
      </c>
      <c r="D63" s="322">
        <f t="shared" si="4"/>
        <v>0</v>
      </c>
      <c r="E63" s="323">
        <f t="shared" si="4"/>
        <v>0</v>
      </c>
      <c r="F63" s="323">
        <f t="shared" si="4"/>
        <v>0</v>
      </c>
      <c r="G63" s="324">
        <f t="shared" si="4"/>
        <v>0</v>
      </c>
      <c r="H63" s="325">
        <f t="shared" si="4"/>
        <v>0</v>
      </c>
      <c r="I63" s="326">
        <f>I17</f>
        <v>0</v>
      </c>
      <c r="J63" s="327">
        <f t="shared" si="4"/>
        <v>0</v>
      </c>
      <c r="K63" s="328"/>
      <c r="L63" s="323">
        <f t="shared" si="5"/>
        <v>0</v>
      </c>
      <c r="M63" s="325">
        <f t="shared" si="5"/>
        <v>0</v>
      </c>
      <c r="N63" s="323">
        <f t="shared" si="5"/>
        <v>0</v>
      </c>
      <c r="O63" s="325">
        <f t="shared" si="5"/>
        <v>0</v>
      </c>
      <c r="P63" s="323">
        <f>P17</f>
        <v>0</v>
      </c>
      <c r="Q63" s="329">
        <f t="shared" si="5"/>
        <v>0</v>
      </c>
      <c r="R63" s="385">
        <f>S63*G63</f>
        <v>0</v>
      </c>
      <c r="S63" s="330">
        <f t="shared" ref="S63:S81" si="7">IFERROR(((H63+M63+O63)-(I63/G63/V63)),)</f>
        <v>0</v>
      </c>
      <c r="T63" s="331">
        <f>T17</f>
        <v>0</v>
      </c>
      <c r="U63" s="332"/>
      <c r="V63" s="333" t="str">
        <f t="shared" si="6"/>
        <v/>
      </c>
      <c r="W63" s="334">
        <f t="shared" si="6"/>
        <v>0</v>
      </c>
      <c r="X63" s="335">
        <f t="shared" si="6"/>
        <v>0</v>
      </c>
      <c r="Y63" s="336">
        <f t="shared" si="6"/>
        <v>0</v>
      </c>
    </row>
    <row r="64" spans="1:25" s="320" customFormat="1" ht="28.5" customHeight="1" thickTop="1" thickBot="1">
      <c r="A64" s="302"/>
      <c r="B64" s="321">
        <f t="shared" si="4"/>
        <v>0</v>
      </c>
      <c r="C64" s="322">
        <f t="shared" si="4"/>
        <v>0</v>
      </c>
      <c r="D64" s="322">
        <f t="shared" si="4"/>
        <v>0</v>
      </c>
      <c r="E64" s="323">
        <f t="shared" si="4"/>
        <v>0</v>
      </c>
      <c r="F64" s="323">
        <f t="shared" si="4"/>
        <v>0</v>
      </c>
      <c r="G64" s="324">
        <f t="shared" si="4"/>
        <v>0</v>
      </c>
      <c r="H64" s="325">
        <f t="shared" si="4"/>
        <v>0</v>
      </c>
      <c r="I64" s="326">
        <f t="shared" si="4"/>
        <v>0</v>
      </c>
      <c r="J64" s="327">
        <f t="shared" si="4"/>
        <v>0</v>
      </c>
      <c r="K64" s="328"/>
      <c r="L64" s="323">
        <f t="shared" si="5"/>
        <v>0</v>
      </c>
      <c r="M64" s="325">
        <f t="shared" si="5"/>
        <v>0</v>
      </c>
      <c r="N64" s="323">
        <f t="shared" si="5"/>
        <v>0</v>
      </c>
      <c r="O64" s="325">
        <f t="shared" si="5"/>
        <v>0</v>
      </c>
      <c r="P64" s="323">
        <f t="shared" si="5"/>
        <v>0</v>
      </c>
      <c r="Q64" s="329">
        <f t="shared" si="5"/>
        <v>0</v>
      </c>
      <c r="R64" s="385">
        <f t="shared" ref="R64:R81" si="8">S64*G64</f>
        <v>0</v>
      </c>
      <c r="S64" s="330">
        <f t="shared" si="7"/>
        <v>0</v>
      </c>
      <c r="T64" s="331">
        <f t="shared" ref="T64:T81" si="9">T18</f>
        <v>0</v>
      </c>
      <c r="U64" s="332"/>
      <c r="V64" s="333" t="str">
        <f t="shared" si="6"/>
        <v/>
      </c>
      <c r="W64" s="334">
        <f t="shared" si="6"/>
        <v>0</v>
      </c>
      <c r="X64" s="335">
        <f t="shared" si="6"/>
        <v>0</v>
      </c>
      <c r="Y64" s="336">
        <f t="shared" si="6"/>
        <v>0</v>
      </c>
    </row>
    <row r="65" spans="1:25" s="320" customFormat="1" ht="28.5" customHeight="1" thickTop="1" thickBot="1">
      <c r="A65" s="302"/>
      <c r="B65" s="321">
        <f t="shared" si="4"/>
        <v>0</v>
      </c>
      <c r="C65" s="322">
        <f t="shared" si="4"/>
        <v>0</v>
      </c>
      <c r="D65" s="322">
        <f t="shared" si="4"/>
        <v>0</v>
      </c>
      <c r="E65" s="323">
        <f t="shared" si="4"/>
        <v>0</v>
      </c>
      <c r="F65" s="323">
        <f t="shared" si="4"/>
        <v>0</v>
      </c>
      <c r="G65" s="324">
        <f t="shared" si="4"/>
        <v>0</v>
      </c>
      <c r="H65" s="325">
        <f t="shared" si="4"/>
        <v>0</v>
      </c>
      <c r="I65" s="326">
        <f t="shared" si="4"/>
        <v>0</v>
      </c>
      <c r="J65" s="327">
        <f t="shared" si="4"/>
        <v>0</v>
      </c>
      <c r="K65" s="328"/>
      <c r="L65" s="323">
        <f t="shared" si="5"/>
        <v>0</v>
      </c>
      <c r="M65" s="325">
        <f>M19</f>
        <v>0</v>
      </c>
      <c r="N65" s="323">
        <f t="shared" si="5"/>
        <v>0</v>
      </c>
      <c r="O65" s="325">
        <f t="shared" si="5"/>
        <v>0</v>
      </c>
      <c r="P65" s="323">
        <f t="shared" si="5"/>
        <v>0</v>
      </c>
      <c r="Q65" s="329">
        <f t="shared" si="5"/>
        <v>0</v>
      </c>
      <c r="R65" s="385">
        <f t="shared" si="8"/>
        <v>0</v>
      </c>
      <c r="S65" s="330">
        <f t="shared" si="7"/>
        <v>0</v>
      </c>
      <c r="T65" s="331">
        <f t="shared" si="9"/>
        <v>0</v>
      </c>
      <c r="U65" s="332"/>
      <c r="V65" s="333" t="str">
        <f t="shared" si="6"/>
        <v/>
      </c>
      <c r="W65" s="334">
        <f t="shared" si="6"/>
        <v>0</v>
      </c>
      <c r="X65" s="335">
        <f t="shared" si="6"/>
        <v>0</v>
      </c>
      <c r="Y65" s="336">
        <f t="shared" si="6"/>
        <v>0</v>
      </c>
    </row>
    <row r="66" spans="1:25" s="320" customFormat="1" ht="28.5" customHeight="1" thickTop="1" thickBot="1">
      <c r="A66" s="302"/>
      <c r="B66" s="321">
        <f t="shared" si="4"/>
        <v>0</v>
      </c>
      <c r="C66" s="322">
        <f t="shared" si="4"/>
        <v>0</v>
      </c>
      <c r="D66" s="322">
        <f t="shared" si="4"/>
        <v>0</v>
      </c>
      <c r="E66" s="323">
        <f t="shared" si="4"/>
        <v>0</v>
      </c>
      <c r="F66" s="323">
        <f t="shared" si="4"/>
        <v>0</v>
      </c>
      <c r="G66" s="324">
        <f t="shared" si="4"/>
        <v>0</v>
      </c>
      <c r="H66" s="325">
        <f t="shared" si="4"/>
        <v>0</v>
      </c>
      <c r="I66" s="326">
        <f t="shared" si="4"/>
        <v>0</v>
      </c>
      <c r="J66" s="327">
        <f t="shared" si="4"/>
        <v>0</v>
      </c>
      <c r="K66" s="328"/>
      <c r="L66" s="323">
        <f>L20</f>
        <v>0</v>
      </c>
      <c r="M66" s="325">
        <f t="shared" si="5"/>
        <v>0</v>
      </c>
      <c r="N66" s="323">
        <f t="shared" si="5"/>
        <v>0</v>
      </c>
      <c r="O66" s="325">
        <f t="shared" si="5"/>
        <v>0</v>
      </c>
      <c r="P66" s="323">
        <f t="shared" si="5"/>
        <v>0</v>
      </c>
      <c r="Q66" s="329">
        <f t="shared" si="5"/>
        <v>0</v>
      </c>
      <c r="R66" s="385">
        <f t="shared" si="8"/>
        <v>0</v>
      </c>
      <c r="S66" s="330">
        <f t="shared" si="7"/>
        <v>0</v>
      </c>
      <c r="T66" s="331">
        <f t="shared" si="9"/>
        <v>0</v>
      </c>
      <c r="U66" s="332"/>
      <c r="V66" s="333" t="str">
        <f t="shared" si="6"/>
        <v/>
      </c>
      <c r="W66" s="334">
        <f t="shared" si="6"/>
        <v>0</v>
      </c>
      <c r="X66" s="335">
        <f t="shared" si="6"/>
        <v>0</v>
      </c>
      <c r="Y66" s="336">
        <f t="shared" si="6"/>
        <v>0</v>
      </c>
    </row>
    <row r="67" spans="1:25" s="320" customFormat="1" ht="28.5" customHeight="1" thickTop="1" thickBot="1">
      <c r="A67" s="302"/>
      <c r="B67" s="321">
        <f t="shared" si="4"/>
        <v>0</v>
      </c>
      <c r="C67" s="322">
        <f t="shared" si="4"/>
        <v>0</v>
      </c>
      <c r="D67" s="322">
        <f t="shared" si="4"/>
        <v>0</v>
      </c>
      <c r="E67" s="323">
        <f t="shared" si="4"/>
        <v>0</v>
      </c>
      <c r="F67" s="323">
        <f t="shared" si="4"/>
        <v>0</v>
      </c>
      <c r="G67" s="324">
        <f t="shared" si="4"/>
        <v>0</v>
      </c>
      <c r="H67" s="325">
        <f t="shared" si="4"/>
        <v>0</v>
      </c>
      <c r="I67" s="326">
        <f t="shared" si="4"/>
        <v>0</v>
      </c>
      <c r="J67" s="327">
        <f t="shared" si="4"/>
        <v>0</v>
      </c>
      <c r="K67" s="328"/>
      <c r="L67" s="323">
        <f t="shared" ref="L67:Q81" si="10">L21</f>
        <v>0</v>
      </c>
      <c r="M67" s="325">
        <f t="shared" si="10"/>
        <v>0</v>
      </c>
      <c r="N67" s="323">
        <f t="shared" si="10"/>
        <v>0</v>
      </c>
      <c r="O67" s="325">
        <f t="shared" si="10"/>
        <v>0</v>
      </c>
      <c r="P67" s="323">
        <f t="shared" si="10"/>
        <v>0</v>
      </c>
      <c r="Q67" s="329">
        <f t="shared" si="10"/>
        <v>0</v>
      </c>
      <c r="R67" s="385">
        <f t="shared" si="8"/>
        <v>0</v>
      </c>
      <c r="S67" s="330">
        <f t="shared" si="7"/>
        <v>0</v>
      </c>
      <c r="T67" s="331">
        <f t="shared" si="9"/>
        <v>0</v>
      </c>
      <c r="U67" s="332"/>
      <c r="V67" s="333" t="str">
        <f t="shared" si="6"/>
        <v/>
      </c>
      <c r="W67" s="334">
        <f t="shared" si="6"/>
        <v>0</v>
      </c>
      <c r="X67" s="335">
        <f t="shared" si="6"/>
        <v>0</v>
      </c>
      <c r="Y67" s="336">
        <f t="shared" si="6"/>
        <v>0</v>
      </c>
    </row>
    <row r="68" spans="1:25" s="320" customFormat="1" ht="28.5" customHeight="1" thickTop="1" thickBot="1">
      <c r="A68" s="302"/>
      <c r="B68" s="321">
        <f t="shared" si="4"/>
        <v>0</v>
      </c>
      <c r="C68" s="322">
        <f t="shared" si="4"/>
        <v>0</v>
      </c>
      <c r="D68" s="322">
        <f t="shared" si="4"/>
        <v>0</v>
      </c>
      <c r="E68" s="323">
        <f t="shared" si="4"/>
        <v>0</v>
      </c>
      <c r="F68" s="323">
        <f t="shared" si="4"/>
        <v>0</v>
      </c>
      <c r="G68" s="324">
        <f t="shared" si="4"/>
        <v>0</v>
      </c>
      <c r="H68" s="325">
        <f t="shared" si="4"/>
        <v>0</v>
      </c>
      <c r="I68" s="326">
        <f t="shared" si="4"/>
        <v>0</v>
      </c>
      <c r="J68" s="327">
        <f t="shared" si="4"/>
        <v>0</v>
      </c>
      <c r="K68" s="328"/>
      <c r="L68" s="323">
        <f t="shared" si="10"/>
        <v>0</v>
      </c>
      <c r="M68" s="325">
        <f t="shared" si="10"/>
        <v>0</v>
      </c>
      <c r="N68" s="323">
        <f t="shared" si="10"/>
        <v>0</v>
      </c>
      <c r="O68" s="325">
        <f t="shared" si="10"/>
        <v>0</v>
      </c>
      <c r="P68" s="323">
        <f t="shared" si="10"/>
        <v>0</v>
      </c>
      <c r="Q68" s="329">
        <f t="shared" si="10"/>
        <v>0</v>
      </c>
      <c r="R68" s="385">
        <f t="shared" si="8"/>
        <v>0</v>
      </c>
      <c r="S68" s="330">
        <f t="shared" si="7"/>
        <v>0</v>
      </c>
      <c r="T68" s="331">
        <f t="shared" si="9"/>
        <v>0</v>
      </c>
      <c r="U68" s="332"/>
      <c r="V68" s="333" t="str">
        <f t="shared" si="6"/>
        <v/>
      </c>
      <c r="W68" s="334">
        <f t="shared" si="6"/>
        <v>0</v>
      </c>
      <c r="X68" s="335">
        <f t="shared" si="6"/>
        <v>0</v>
      </c>
      <c r="Y68" s="336">
        <f t="shared" si="6"/>
        <v>0</v>
      </c>
    </row>
    <row r="69" spans="1:25" s="320" customFormat="1" ht="28.5" customHeight="1" thickTop="1" thickBot="1">
      <c r="A69" s="302"/>
      <c r="B69" s="321">
        <f t="shared" si="4"/>
        <v>0</v>
      </c>
      <c r="C69" s="322">
        <f t="shared" si="4"/>
        <v>0</v>
      </c>
      <c r="D69" s="322">
        <f t="shared" si="4"/>
        <v>0</v>
      </c>
      <c r="E69" s="323">
        <f t="shared" si="4"/>
        <v>0</v>
      </c>
      <c r="F69" s="323">
        <f t="shared" si="4"/>
        <v>0</v>
      </c>
      <c r="G69" s="324">
        <f t="shared" si="4"/>
        <v>0</v>
      </c>
      <c r="H69" s="325">
        <f t="shared" si="4"/>
        <v>0</v>
      </c>
      <c r="I69" s="326">
        <f t="shared" si="4"/>
        <v>0</v>
      </c>
      <c r="J69" s="327">
        <f t="shared" si="4"/>
        <v>0</v>
      </c>
      <c r="K69" s="328"/>
      <c r="L69" s="323">
        <f t="shared" si="10"/>
        <v>0</v>
      </c>
      <c r="M69" s="325">
        <f t="shared" si="10"/>
        <v>0</v>
      </c>
      <c r="N69" s="323">
        <f t="shared" si="10"/>
        <v>0</v>
      </c>
      <c r="O69" s="325">
        <f t="shared" si="10"/>
        <v>0</v>
      </c>
      <c r="P69" s="323">
        <f t="shared" si="10"/>
        <v>0</v>
      </c>
      <c r="Q69" s="329">
        <f t="shared" si="10"/>
        <v>0</v>
      </c>
      <c r="R69" s="385">
        <f t="shared" si="8"/>
        <v>0</v>
      </c>
      <c r="S69" s="330">
        <f t="shared" si="7"/>
        <v>0</v>
      </c>
      <c r="T69" s="331">
        <f t="shared" si="9"/>
        <v>0</v>
      </c>
      <c r="U69" s="332"/>
      <c r="V69" s="333" t="str">
        <f t="shared" si="6"/>
        <v/>
      </c>
      <c r="W69" s="334">
        <f t="shared" si="6"/>
        <v>0</v>
      </c>
      <c r="X69" s="335">
        <f t="shared" si="6"/>
        <v>0</v>
      </c>
      <c r="Y69" s="336">
        <f t="shared" si="6"/>
        <v>0</v>
      </c>
    </row>
    <row r="70" spans="1:25" s="320" customFormat="1" ht="28.5" customHeight="1" thickTop="1" thickBot="1">
      <c r="A70" s="302"/>
      <c r="B70" s="321">
        <f t="shared" si="4"/>
        <v>0</v>
      </c>
      <c r="C70" s="322">
        <f t="shared" si="4"/>
        <v>0</v>
      </c>
      <c r="D70" s="322">
        <f t="shared" si="4"/>
        <v>0</v>
      </c>
      <c r="E70" s="323">
        <f t="shared" si="4"/>
        <v>0</v>
      </c>
      <c r="F70" s="323">
        <f t="shared" si="4"/>
        <v>0</v>
      </c>
      <c r="G70" s="324">
        <f t="shared" si="4"/>
        <v>0</v>
      </c>
      <c r="H70" s="325">
        <f t="shared" si="4"/>
        <v>0</v>
      </c>
      <c r="I70" s="326">
        <f t="shared" si="4"/>
        <v>0</v>
      </c>
      <c r="J70" s="327">
        <f t="shared" si="4"/>
        <v>0</v>
      </c>
      <c r="K70" s="328"/>
      <c r="L70" s="323">
        <f t="shared" si="10"/>
        <v>0</v>
      </c>
      <c r="M70" s="325">
        <f t="shared" si="10"/>
        <v>0</v>
      </c>
      <c r="N70" s="323">
        <f t="shared" si="10"/>
        <v>0</v>
      </c>
      <c r="O70" s="325">
        <f t="shared" si="10"/>
        <v>0</v>
      </c>
      <c r="P70" s="323">
        <f t="shared" si="10"/>
        <v>0</v>
      </c>
      <c r="Q70" s="329">
        <f t="shared" si="10"/>
        <v>0</v>
      </c>
      <c r="R70" s="385">
        <f t="shared" si="8"/>
        <v>0</v>
      </c>
      <c r="S70" s="330">
        <f t="shared" si="7"/>
        <v>0</v>
      </c>
      <c r="T70" s="331">
        <f t="shared" si="9"/>
        <v>0</v>
      </c>
      <c r="U70" s="332"/>
      <c r="V70" s="333" t="str">
        <f t="shared" si="6"/>
        <v/>
      </c>
      <c r="W70" s="334">
        <f t="shared" si="6"/>
        <v>0</v>
      </c>
      <c r="X70" s="335">
        <f t="shared" si="6"/>
        <v>0</v>
      </c>
      <c r="Y70" s="336">
        <f t="shared" si="6"/>
        <v>0</v>
      </c>
    </row>
    <row r="71" spans="1:25" s="320" customFormat="1" ht="28.5" customHeight="1" thickTop="1" thickBot="1">
      <c r="A71" s="302"/>
      <c r="B71" s="321">
        <f t="shared" si="4"/>
        <v>0</v>
      </c>
      <c r="C71" s="322">
        <f t="shared" si="4"/>
        <v>0</v>
      </c>
      <c r="D71" s="322">
        <f t="shared" si="4"/>
        <v>0</v>
      </c>
      <c r="E71" s="323">
        <f t="shared" si="4"/>
        <v>0</v>
      </c>
      <c r="F71" s="323">
        <f t="shared" si="4"/>
        <v>0</v>
      </c>
      <c r="G71" s="324">
        <f t="shared" si="4"/>
        <v>0</v>
      </c>
      <c r="H71" s="325">
        <f t="shared" si="4"/>
        <v>0</v>
      </c>
      <c r="I71" s="326">
        <f t="shared" si="4"/>
        <v>0</v>
      </c>
      <c r="J71" s="327">
        <f t="shared" si="4"/>
        <v>0</v>
      </c>
      <c r="K71" s="328"/>
      <c r="L71" s="323">
        <f t="shared" si="10"/>
        <v>0</v>
      </c>
      <c r="M71" s="325">
        <f t="shared" si="10"/>
        <v>0</v>
      </c>
      <c r="N71" s="323">
        <f t="shared" si="10"/>
        <v>0</v>
      </c>
      <c r="O71" s="325">
        <f t="shared" si="10"/>
        <v>0</v>
      </c>
      <c r="P71" s="323">
        <f t="shared" si="10"/>
        <v>0</v>
      </c>
      <c r="Q71" s="329">
        <f t="shared" si="10"/>
        <v>0</v>
      </c>
      <c r="R71" s="385">
        <f t="shared" si="8"/>
        <v>0</v>
      </c>
      <c r="S71" s="330">
        <f t="shared" si="7"/>
        <v>0</v>
      </c>
      <c r="T71" s="331">
        <f t="shared" si="9"/>
        <v>0</v>
      </c>
      <c r="U71" s="332"/>
      <c r="V71" s="333" t="str">
        <f t="shared" si="6"/>
        <v/>
      </c>
      <c r="W71" s="334">
        <f t="shared" si="6"/>
        <v>0</v>
      </c>
      <c r="X71" s="335">
        <f t="shared" si="6"/>
        <v>0</v>
      </c>
      <c r="Y71" s="336">
        <f t="shared" si="6"/>
        <v>0</v>
      </c>
    </row>
    <row r="72" spans="1:25" s="320" customFormat="1" ht="28.5" customHeight="1" thickTop="1" thickBot="1">
      <c r="A72" s="302"/>
      <c r="B72" s="321">
        <f t="shared" si="4"/>
        <v>0</v>
      </c>
      <c r="C72" s="322">
        <f t="shared" si="4"/>
        <v>0</v>
      </c>
      <c r="D72" s="322">
        <f t="shared" si="4"/>
        <v>0</v>
      </c>
      <c r="E72" s="323">
        <f t="shared" si="4"/>
        <v>0</v>
      </c>
      <c r="F72" s="323">
        <f t="shared" si="4"/>
        <v>0</v>
      </c>
      <c r="G72" s="324">
        <f t="shared" si="4"/>
        <v>0</v>
      </c>
      <c r="H72" s="325">
        <f t="shared" si="4"/>
        <v>0</v>
      </c>
      <c r="I72" s="326">
        <f t="shared" si="4"/>
        <v>0</v>
      </c>
      <c r="J72" s="327">
        <f t="shared" si="4"/>
        <v>0</v>
      </c>
      <c r="K72" s="328"/>
      <c r="L72" s="323">
        <f t="shared" si="10"/>
        <v>0</v>
      </c>
      <c r="M72" s="325">
        <f t="shared" si="10"/>
        <v>0</v>
      </c>
      <c r="N72" s="323">
        <f t="shared" si="10"/>
        <v>0</v>
      </c>
      <c r="O72" s="325">
        <f t="shared" si="10"/>
        <v>0</v>
      </c>
      <c r="P72" s="323">
        <f t="shared" si="10"/>
        <v>0</v>
      </c>
      <c r="Q72" s="329">
        <f t="shared" si="10"/>
        <v>0</v>
      </c>
      <c r="R72" s="385">
        <f t="shared" si="8"/>
        <v>0</v>
      </c>
      <c r="S72" s="330">
        <f t="shared" si="7"/>
        <v>0</v>
      </c>
      <c r="T72" s="331">
        <f t="shared" si="9"/>
        <v>0</v>
      </c>
      <c r="U72" s="332"/>
      <c r="V72" s="333" t="str">
        <f t="shared" si="6"/>
        <v/>
      </c>
      <c r="W72" s="334">
        <f t="shared" si="6"/>
        <v>0</v>
      </c>
      <c r="X72" s="335">
        <f t="shared" si="6"/>
        <v>0</v>
      </c>
      <c r="Y72" s="336">
        <f t="shared" si="6"/>
        <v>0</v>
      </c>
    </row>
    <row r="73" spans="1:25" s="320" customFormat="1" ht="28.5" customHeight="1" thickTop="1" thickBot="1">
      <c r="A73" s="302"/>
      <c r="B73" s="321">
        <f t="shared" si="4"/>
        <v>0</v>
      </c>
      <c r="C73" s="322">
        <f t="shared" si="4"/>
        <v>0</v>
      </c>
      <c r="D73" s="322">
        <f t="shared" si="4"/>
        <v>0</v>
      </c>
      <c r="E73" s="323">
        <f t="shared" si="4"/>
        <v>0</v>
      </c>
      <c r="F73" s="323">
        <f t="shared" si="4"/>
        <v>0</v>
      </c>
      <c r="G73" s="324">
        <f t="shared" si="4"/>
        <v>0</v>
      </c>
      <c r="H73" s="325">
        <f t="shared" si="4"/>
        <v>0</v>
      </c>
      <c r="I73" s="326">
        <f t="shared" si="4"/>
        <v>0</v>
      </c>
      <c r="J73" s="327">
        <f t="shared" si="4"/>
        <v>0</v>
      </c>
      <c r="K73" s="328"/>
      <c r="L73" s="323">
        <f t="shared" si="10"/>
        <v>0</v>
      </c>
      <c r="M73" s="325">
        <f t="shared" si="10"/>
        <v>0</v>
      </c>
      <c r="N73" s="323">
        <f t="shared" si="10"/>
        <v>0</v>
      </c>
      <c r="O73" s="325">
        <f t="shared" si="10"/>
        <v>0</v>
      </c>
      <c r="P73" s="323">
        <f t="shared" si="10"/>
        <v>0</v>
      </c>
      <c r="Q73" s="329">
        <f t="shared" si="10"/>
        <v>0</v>
      </c>
      <c r="R73" s="385">
        <f t="shared" si="8"/>
        <v>0</v>
      </c>
      <c r="S73" s="330">
        <f t="shared" si="7"/>
        <v>0</v>
      </c>
      <c r="T73" s="331">
        <f t="shared" si="9"/>
        <v>0</v>
      </c>
      <c r="U73" s="332"/>
      <c r="V73" s="333" t="str">
        <f t="shared" si="6"/>
        <v/>
      </c>
      <c r="W73" s="334">
        <f t="shared" si="6"/>
        <v>0</v>
      </c>
      <c r="X73" s="335">
        <f t="shared" si="6"/>
        <v>0</v>
      </c>
      <c r="Y73" s="336">
        <f t="shared" si="6"/>
        <v>0</v>
      </c>
    </row>
    <row r="74" spans="1:25" s="320" customFormat="1" ht="28.5" customHeight="1" thickTop="1" thickBot="1">
      <c r="A74" s="302"/>
      <c r="B74" s="321">
        <f t="shared" si="4"/>
        <v>0</v>
      </c>
      <c r="C74" s="322">
        <f t="shared" si="4"/>
        <v>0</v>
      </c>
      <c r="D74" s="322">
        <f t="shared" si="4"/>
        <v>0</v>
      </c>
      <c r="E74" s="323">
        <f t="shared" si="4"/>
        <v>0</v>
      </c>
      <c r="F74" s="323">
        <f t="shared" si="4"/>
        <v>0</v>
      </c>
      <c r="G74" s="324">
        <f t="shared" si="4"/>
        <v>0</v>
      </c>
      <c r="H74" s="325">
        <f t="shared" si="4"/>
        <v>0</v>
      </c>
      <c r="I74" s="326">
        <f t="shared" si="4"/>
        <v>0</v>
      </c>
      <c r="J74" s="327">
        <f t="shared" si="4"/>
        <v>0</v>
      </c>
      <c r="K74" s="328"/>
      <c r="L74" s="323">
        <f t="shared" si="10"/>
        <v>0</v>
      </c>
      <c r="M74" s="325">
        <f t="shared" si="10"/>
        <v>0</v>
      </c>
      <c r="N74" s="323">
        <f t="shared" si="10"/>
        <v>0</v>
      </c>
      <c r="O74" s="325">
        <f t="shared" si="10"/>
        <v>0</v>
      </c>
      <c r="P74" s="323">
        <f t="shared" si="10"/>
        <v>0</v>
      </c>
      <c r="Q74" s="329">
        <f t="shared" si="10"/>
        <v>0</v>
      </c>
      <c r="R74" s="385">
        <f t="shared" si="8"/>
        <v>0</v>
      </c>
      <c r="S74" s="330">
        <f t="shared" si="7"/>
        <v>0</v>
      </c>
      <c r="T74" s="331">
        <f t="shared" si="9"/>
        <v>0</v>
      </c>
      <c r="U74" s="332"/>
      <c r="V74" s="333" t="str">
        <f t="shared" si="6"/>
        <v/>
      </c>
      <c r="W74" s="334">
        <f t="shared" si="6"/>
        <v>0</v>
      </c>
      <c r="X74" s="335">
        <f t="shared" si="6"/>
        <v>0</v>
      </c>
      <c r="Y74" s="336">
        <f t="shared" si="6"/>
        <v>0</v>
      </c>
    </row>
    <row r="75" spans="1:25" s="320" customFormat="1" ht="28.5" customHeight="1" thickTop="1" thickBot="1">
      <c r="A75" s="302"/>
      <c r="B75" s="321">
        <f t="shared" si="4"/>
        <v>0</v>
      </c>
      <c r="C75" s="322">
        <f t="shared" si="4"/>
        <v>0</v>
      </c>
      <c r="D75" s="322">
        <f t="shared" si="4"/>
        <v>0</v>
      </c>
      <c r="E75" s="323">
        <f t="shared" si="4"/>
        <v>0</v>
      </c>
      <c r="F75" s="323">
        <f t="shared" si="4"/>
        <v>0</v>
      </c>
      <c r="G75" s="324">
        <f t="shared" si="4"/>
        <v>0</v>
      </c>
      <c r="H75" s="325">
        <f t="shared" si="4"/>
        <v>0</v>
      </c>
      <c r="I75" s="326">
        <f t="shared" si="4"/>
        <v>0</v>
      </c>
      <c r="J75" s="327">
        <f t="shared" si="4"/>
        <v>0</v>
      </c>
      <c r="K75" s="328"/>
      <c r="L75" s="323">
        <f t="shared" si="10"/>
        <v>0</v>
      </c>
      <c r="M75" s="325">
        <f t="shared" si="10"/>
        <v>0</v>
      </c>
      <c r="N75" s="323">
        <f t="shared" si="10"/>
        <v>0</v>
      </c>
      <c r="O75" s="325">
        <f t="shared" si="10"/>
        <v>0</v>
      </c>
      <c r="P75" s="323">
        <f t="shared" si="10"/>
        <v>0</v>
      </c>
      <c r="Q75" s="329">
        <f t="shared" si="10"/>
        <v>0</v>
      </c>
      <c r="R75" s="385">
        <f t="shared" si="8"/>
        <v>0</v>
      </c>
      <c r="S75" s="330">
        <f t="shared" si="7"/>
        <v>0</v>
      </c>
      <c r="T75" s="331">
        <f t="shared" si="9"/>
        <v>0</v>
      </c>
      <c r="U75" s="332"/>
      <c r="V75" s="333" t="str">
        <f t="shared" si="6"/>
        <v/>
      </c>
      <c r="W75" s="334">
        <f t="shared" si="6"/>
        <v>0</v>
      </c>
      <c r="X75" s="335">
        <f t="shared" si="6"/>
        <v>0</v>
      </c>
      <c r="Y75" s="336">
        <f t="shared" si="6"/>
        <v>0</v>
      </c>
    </row>
    <row r="76" spans="1:25" s="320" customFormat="1" ht="28.5" customHeight="1" thickTop="1" thickBot="1">
      <c r="A76" s="302"/>
      <c r="B76" s="321">
        <f t="shared" si="4"/>
        <v>0</v>
      </c>
      <c r="C76" s="322">
        <f t="shared" si="4"/>
        <v>0</v>
      </c>
      <c r="D76" s="322">
        <f t="shared" si="4"/>
        <v>0</v>
      </c>
      <c r="E76" s="323">
        <f t="shared" si="4"/>
        <v>0</v>
      </c>
      <c r="F76" s="323">
        <f t="shared" si="4"/>
        <v>0</v>
      </c>
      <c r="G76" s="324">
        <f t="shared" si="4"/>
        <v>0</v>
      </c>
      <c r="H76" s="325">
        <f t="shared" si="4"/>
        <v>0</v>
      </c>
      <c r="I76" s="326">
        <f t="shared" si="4"/>
        <v>0</v>
      </c>
      <c r="J76" s="327">
        <f t="shared" si="4"/>
        <v>0</v>
      </c>
      <c r="K76" s="328"/>
      <c r="L76" s="323">
        <f t="shared" si="10"/>
        <v>0</v>
      </c>
      <c r="M76" s="325">
        <f t="shared" si="10"/>
        <v>0</v>
      </c>
      <c r="N76" s="323">
        <f t="shared" si="10"/>
        <v>0</v>
      </c>
      <c r="O76" s="325">
        <f t="shared" si="10"/>
        <v>0</v>
      </c>
      <c r="P76" s="323">
        <f t="shared" si="10"/>
        <v>0</v>
      </c>
      <c r="Q76" s="329">
        <f t="shared" si="10"/>
        <v>0</v>
      </c>
      <c r="R76" s="385">
        <f t="shared" si="8"/>
        <v>0</v>
      </c>
      <c r="S76" s="330">
        <f t="shared" si="7"/>
        <v>0</v>
      </c>
      <c r="T76" s="331">
        <f t="shared" si="9"/>
        <v>0</v>
      </c>
      <c r="U76" s="332"/>
      <c r="V76" s="333" t="str">
        <f t="shared" si="6"/>
        <v/>
      </c>
      <c r="W76" s="334">
        <f t="shared" si="6"/>
        <v>0</v>
      </c>
      <c r="X76" s="335">
        <f t="shared" si="6"/>
        <v>0</v>
      </c>
      <c r="Y76" s="336">
        <f t="shared" si="6"/>
        <v>0</v>
      </c>
    </row>
    <row r="77" spans="1:25" s="320" customFormat="1" ht="28.5" customHeight="1" thickTop="1" thickBot="1">
      <c r="A77" s="302"/>
      <c r="B77" s="321">
        <f t="shared" si="4"/>
        <v>0</v>
      </c>
      <c r="C77" s="322">
        <f t="shared" si="4"/>
        <v>0</v>
      </c>
      <c r="D77" s="322">
        <f t="shared" si="4"/>
        <v>0</v>
      </c>
      <c r="E77" s="323">
        <f t="shared" si="4"/>
        <v>0</v>
      </c>
      <c r="F77" s="323">
        <f t="shared" si="4"/>
        <v>0</v>
      </c>
      <c r="G77" s="324">
        <f t="shared" si="4"/>
        <v>0</v>
      </c>
      <c r="H77" s="325">
        <f t="shared" si="4"/>
        <v>0</v>
      </c>
      <c r="I77" s="326">
        <f t="shared" si="4"/>
        <v>0</v>
      </c>
      <c r="J77" s="327">
        <f t="shared" si="4"/>
        <v>0</v>
      </c>
      <c r="K77" s="328"/>
      <c r="L77" s="323">
        <f t="shared" si="10"/>
        <v>0</v>
      </c>
      <c r="M77" s="325">
        <f t="shared" si="10"/>
        <v>0</v>
      </c>
      <c r="N77" s="323">
        <f t="shared" si="10"/>
        <v>0</v>
      </c>
      <c r="O77" s="325">
        <f t="shared" si="10"/>
        <v>0</v>
      </c>
      <c r="P77" s="323">
        <f t="shared" si="10"/>
        <v>0</v>
      </c>
      <c r="Q77" s="329">
        <f t="shared" si="10"/>
        <v>0</v>
      </c>
      <c r="R77" s="385">
        <f t="shared" si="8"/>
        <v>0</v>
      </c>
      <c r="S77" s="330">
        <f t="shared" si="7"/>
        <v>0</v>
      </c>
      <c r="T77" s="331">
        <f t="shared" si="9"/>
        <v>0</v>
      </c>
      <c r="U77" s="332"/>
      <c r="V77" s="333" t="str">
        <f t="shared" si="6"/>
        <v/>
      </c>
      <c r="W77" s="334">
        <f t="shared" si="6"/>
        <v>0</v>
      </c>
      <c r="X77" s="335">
        <f t="shared" si="6"/>
        <v>0</v>
      </c>
      <c r="Y77" s="336">
        <f t="shared" si="6"/>
        <v>0</v>
      </c>
    </row>
    <row r="78" spans="1:25" s="320" customFormat="1" ht="28.5" customHeight="1" thickTop="1" thickBot="1">
      <c r="A78" s="302"/>
      <c r="B78" s="321">
        <f t="shared" ref="B78:J81" si="11">B32</f>
        <v>0</v>
      </c>
      <c r="C78" s="322">
        <f t="shared" si="11"/>
        <v>0</v>
      </c>
      <c r="D78" s="322">
        <f t="shared" si="11"/>
        <v>0</v>
      </c>
      <c r="E78" s="323">
        <f t="shared" si="11"/>
        <v>0</v>
      </c>
      <c r="F78" s="323">
        <f t="shared" si="11"/>
        <v>0</v>
      </c>
      <c r="G78" s="324">
        <f t="shared" si="11"/>
        <v>0</v>
      </c>
      <c r="H78" s="325">
        <f t="shared" si="11"/>
        <v>0</v>
      </c>
      <c r="I78" s="326">
        <f t="shared" si="11"/>
        <v>0</v>
      </c>
      <c r="J78" s="327">
        <f t="shared" si="11"/>
        <v>0</v>
      </c>
      <c r="K78" s="328"/>
      <c r="L78" s="323">
        <f t="shared" si="10"/>
        <v>0</v>
      </c>
      <c r="M78" s="325">
        <f t="shared" si="10"/>
        <v>0</v>
      </c>
      <c r="N78" s="323">
        <f t="shared" si="10"/>
        <v>0</v>
      </c>
      <c r="O78" s="325">
        <f t="shared" si="10"/>
        <v>0</v>
      </c>
      <c r="P78" s="323">
        <f t="shared" si="10"/>
        <v>0</v>
      </c>
      <c r="Q78" s="329">
        <f t="shared" si="10"/>
        <v>0</v>
      </c>
      <c r="R78" s="385">
        <f t="shared" si="8"/>
        <v>0</v>
      </c>
      <c r="S78" s="330">
        <f>IFERROR(((H78+M78+O78)-(I78/G78/V78)),)</f>
        <v>0</v>
      </c>
      <c r="T78" s="331">
        <f t="shared" si="9"/>
        <v>0</v>
      </c>
      <c r="U78" s="332"/>
      <c r="V78" s="333" t="str">
        <f t="shared" ref="V78:Y81" si="12">V32</f>
        <v/>
      </c>
      <c r="W78" s="334">
        <f t="shared" si="12"/>
        <v>0</v>
      </c>
      <c r="X78" s="335">
        <f t="shared" si="12"/>
        <v>0</v>
      </c>
      <c r="Y78" s="336">
        <f t="shared" si="12"/>
        <v>0</v>
      </c>
    </row>
    <row r="79" spans="1:25" s="320" customFormat="1" ht="28.5" customHeight="1" thickTop="1" thickBot="1">
      <c r="A79" s="302"/>
      <c r="B79" s="321">
        <f t="shared" si="11"/>
        <v>0</v>
      </c>
      <c r="C79" s="322">
        <f t="shared" si="11"/>
        <v>0</v>
      </c>
      <c r="D79" s="322">
        <f t="shared" si="11"/>
        <v>0</v>
      </c>
      <c r="E79" s="323">
        <f t="shared" si="11"/>
        <v>0</v>
      </c>
      <c r="F79" s="323">
        <f t="shared" si="11"/>
        <v>0</v>
      </c>
      <c r="G79" s="324">
        <f t="shared" si="11"/>
        <v>0</v>
      </c>
      <c r="H79" s="325">
        <f t="shared" si="11"/>
        <v>0</v>
      </c>
      <c r="I79" s="326">
        <f t="shared" si="11"/>
        <v>0</v>
      </c>
      <c r="J79" s="327">
        <f t="shared" si="11"/>
        <v>0</v>
      </c>
      <c r="K79" s="328"/>
      <c r="L79" s="323">
        <f t="shared" si="10"/>
        <v>0</v>
      </c>
      <c r="M79" s="325">
        <f t="shared" si="10"/>
        <v>0</v>
      </c>
      <c r="N79" s="323">
        <f t="shared" si="10"/>
        <v>0</v>
      </c>
      <c r="O79" s="325">
        <f t="shared" si="10"/>
        <v>0</v>
      </c>
      <c r="P79" s="323">
        <f t="shared" si="10"/>
        <v>0</v>
      </c>
      <c r="Q79" s="329">
        <f t="shared" si="10"/>
        <v>0</v>
      </c>
      <c r="R79" s="385">
        <f t="shared" si="8"/>
        <v>0</v>
      </c>
      <c r="S79" s="330">
        <f t="shared" si="7"/>
        <v>0</v>
      </c>
      <c r="T79" s="331">
        <f t="shared" si="9"/>
        <v>0</v>
      </c>
      <c r="U79" s="332"/>
      <c r="V79" s="333" t="str">
        <f t="shared" si="12"/>
        <v/>
      </c>
      <c r="W79" s="334">
        <f t="shared" si="12"/>
        <v>0</v>
      </c>
      <c r="X79" s="335">
        <f t="shared" si="12"/>
        <v>0</v>
      </c>
      <c r="Y79" s="336">
        <f t="shared" si="12"/>
        <v>0</v>
      </c>
    </row>
    <row r="80" spans="1:25" s="320" customFormat="1" ht="28.5" customHeight="1" thickTop="1" thickBot="1">
      <c r="A80" s="302"/>
      <c r="B80" s="321">
        <f t="shared" si="11"/>
        <v>0</v>
      </c>
      <c r="C80" s="322">
        <f t="shared" si="11"/>
        <v>0</v>
      </c>
      <c r="D80" s="322">
        <f t="shared" si="11"/>
        <v>0</v>
      </c>
      <c r="E80" s="323">
        <f t="shared" si="11"/>
        <v>0</v>
      </c>
      <c r="F80" s="323">
        <f t="shared" si="11"/>
        <v>0</v>
      </c>
      <c r="G80" s="324">
        <f t="shared" si="11"/>
        <v>0</v>
      </c>
      <c r="H80" s="325">
        <f t="shared" si="11"/>
        <v>0</v>
      </c>
      <c r="I80" s="326">
        <f t="shared" si="11"/>
        <v>0</v>
      </c>
      <c r="J80" s="327">
        <f t="shared" si="11"/>
        <v>0</v>
      </c>
      <c r="K80" s="328"/>
      <c r="L80" s="323">
        <f t="shared" si="10"/>
        <v>0</v>
      </c>
      <c r="M80" s="325">
        <f t="shared" si="10"/>
        <v>0</v>
      </c>
      <c r="N80" s="323">
        <f t="shared" si="10"/>
        <v>0</v>
      </c>
      <c r="O80" s="325">
        <f t="shared" si="10"/>
        <v>0</v>
      </c>
      <c r="P80" s="323">
        <f t="shared" si="10"/>
        <v>0</v>
      </c>
      <c r="Q80" s="329">
        <f t="shared" si="10"/>
        <v>0</v>
      </c>
      <c r="R80" s="385">
        <f t="shared" si="8"/>
        <v>0</v>
      </c>
      <c r="S80" s="330">
        <f t="shared" si="7"/>
        <v>0</v>
      </c>
      <c r="T80" s="331">
        <f t="shared" si="9"/>
        <v>0</v>
      </c>
      <c r="U80" s="332"/>
      <c r="V80" s="333" t="str">
        <f t="shared" si="12"/>
        <v/>
      </c>
      <c r="W80" s="334">
        <f t="shared" si="12"/>
        <v>0</v>
      </c>
      <c r="X80" s="335">
        <f t="shared" si="12"/>
        <v>0</v>
      </c>
      <c r="Y80" s="336">
        <f t="shared" si="12"/>
        <v>0</v>
      </c>
    </row>
    <row r="81" spans="1:25" s="320" customFormat="1" ht="28.5" customHeight="1" thickTop="1" thickBot="1">
      <c r="A81" s="302"/>
      <c r="B81" s="321">
        <f>B35</f>
        <v>0</v>
      </c>
      <c r="C81" s="322">
        <f t="shared" si="11"/>
        <v>0</v>
      </c>
      <c r="D81" s="322">
        <f t="shared" si="11"/>
        <v>0</v>
      </c>
      <c r="E81" s="323">
        <f t="shared" si="11"/>
        <v>0</v>
      </c>
      <c r="F81" s="323">
        <f t="shared" si="11"/>
        <v>0</v>
      </c>
      <c r="G81" s="324">
        <f t="shared" si="11"/>
        <v>0</v>
      </c>
      <c r="H81" s="325">
        <f t="shared" si="11"/>
        <v>0</v>
      </c>
      <c r="I81" s="326">
        <f t="shared" si="11"/>
        <v>0</v>
      </c>
      <c r="J81" s="327">
        <f t="shared" si="11"/>
        <v>0</v>
      </c>
      <c r="K81" s="328"/>
      <c r="L81" s="323">
        <f t="shared" si="10"/>
        <v>0</v>
      </c>
      <c r="M81" s="325">
        <f t="shared" si="10"/>
        <v>0</v>
      </c>
      <c r="N81" s="323">
        <f t="shared" si="10"/>
        <v>0</v>
      </c>
      <c r="O81" s="325">
        <f t="shared" si="10"/>
        <v>0</v>
      </c>
      <c r="P81" s="323">
        <f t="shared" si="10"/>
        <v>0</v>
      </c>
      <c r="Q81" s="329">
        <f t="shared" si="10"/>
        <v>0</v>
      </c>
      <c r="R81" s="385">
        <f t="shared" si="8"/>
        <v>0</v>
      </c>
      <c r="S81" s="330">
        <f t="shared" si="7"/>
        <v>0</v>
      </c>
      <c r="T81" s="331">
        <f t="shared" si="9"/>
        <v>0</v>
      </c>
      <c r="U81" s="332"/>
      <c r="V81" s="333" t="str">
        <f t="shared" si="12"/>
        <v/>
      </c>
      <c r="W81" s="334">
        <f t="shared" si="12"/>
        <v>0</v>
      </c>
      <c r="X81" s="335">
        <f t="shared" si="12"/>
        <v>0</v>
      </c>
      <c r="Y81" s="336">
        <f t="shared" si="12"/>
        <v>0</v>
      </c>
    </row>
    <row r="82" spans="1:25" ht="15" customHeight="1" thickBot="1">
      <c r="B82" s="208"/>
      <c r="C82" s="209"/>
      <c r="D82" s="210"/>
      <c r="E82" s="211" t="s">
        <v>65</v>
      </c>
      <c r="F82" s="212"/>
      <c r="G82" s="213">
        <f>SUM(G63:G81)</f>
        <v>0</v>
      </c>
      <c r="H82" s="214"/>
      <c r="I82" s="215"/>
      <c r="J82" s="216"/>
      <c r="K82" s="217"/>
      <c r="L82" s="217"/>
      <c r="M82" s="217"/>
      <c r="N82" s="217"/>
      <c r="O82" s="217"/>
      <c r="P82" s="218" t="s">
        <v>67</v>
      </c>
      <c r="Q82" s="219"/>
      <c r="R82" s="386"/>
      <c r="S82" s="220"/>
      <c r="T82" s="221"/>
      <c r="U82" s="222"/>
      <c r="V82" s="217"/>
      <c r="W82" s="217"/>
      <c r="X82" s="217"/>
      <c r="Y82" s="223"/>
    </row>
    <row r="83" spans="1:25" ht="15" customHeight="1" thickBot="1">
      <c r="B83" s="224"/>
      <c r="C83" s="225"/>
      <c r="D83" s="226"/>
      <c r="E83" s="227" t="s">
        <v>66</v>
      </c>
      <c r="F83" s="228"/>
      <c r="G83" s="229"/>
      <c r="H83" s="230" t="s">
        <v>59</v>
      </c>
      <c r="I83" s="230"/>
      <c r="J83" s="231"/>
      <c r="K83" s="232"/>
      <c r="L83" s="233"/>
      <c r="M83" s="232"/>
      <c r="N83" s="232"/>
      <c r="O83" s="232"/>
      <c r="P83" s="234" t="s">
        <v>68</v>
      </c>
      <c r="Q83" s="235"/>
      <c r="R83" s="387"/>
      <c r="S83" s="236">
        <f>SUMPRODUCT(G63:G81,S63:S81)</f>
        <v>0</v>
      </c>
      <c r="T83" s="237"/>
      <c r="U83" s="238"/>
      <c r="V83" s="232"/>
      <c r="W83" s="232"/>
      <c r="X83" s="232"/>
      <c r="Y83" s="239"/>
    </row>
    <row r="84" spans="1:25">
      <c r="B84" s="240"/>
      <c r="C84" s="240"/>
      <c r="D84" s="240"/>
      <c r="E84" s="158"/>
      <c r="F84" s="158"/>
      <c r="G84" s="158"/>
      <c r="H84" s="158"/>
      <c r="I84" s="158"/>
      <c r="J84" s="241"/>
      <c r="K84" s="158"/>
      <c r="L84" s="158"/>
      <c r="M84" s="158"/>
      <c r="N84" s="158"/>
      <c r="O84" s="158"/>
      <c r="P84" s="158"/>
      <c r="Q84" s="158"/>
      <c r="R84" s="381"/>
      <c r="S84" s="158"/>
      <c r="T84" s="158"/>
      <c r="U84" s="158"/>
      <c r="V84" s="158"/>
      <c r="W84" s="158"/>
      <c r="X84" s="158"/>
      <c r="Y84" s="157"/>
    </row>
    <row r="85" spans="1:25">
      <c r="B85" s="242" t="s">
        <v>32</v>
      </c>
      <c r="C85" s="243"/>
      <c r="D85" s="243"/>
      <c r="E85" s="244"/>
      <c r="F85" s="158" t="s">
        <v>47</v>
      </c>
      <c r="G85" s="158"/>
      <c r="H85" s="158"/>
      <c r="I85" s="158"/>
      <c r="J85" s="158"/>
      <c r="K85" s="158"/>
      <c r="L85" s="158"/>
      <c r="M85" s="158"/>
      <c r="N85" s="158"/>
      <c r="O85" s="158"/>
      <c r="P85" s="158"/>
      <c r="Q85" s="158"/>
      <c r="R85" s="381"/>
      <c r="S85" s="158"/>
      <c r="T85" s="158"/>
      <c r="U85" s="158"/>
      <c r="V85" s="158"/>
      <c r="W85" s="158"/>
      <c r="X85" s="158"/>
      <c r="Y85" s="157"/>
    </row>
    <row r="86" spans="1:25">
      <c r="B86" s="157"/>
      <c r="C86" s="158"/>
      <c r="D86" s="158"/>
      <c r="E86" s="244"/>
      <c r="F86" s="245" t="s">
        <v>93</v>
      </c>
      <c r="G86" s="158"/>
      <c r="H86" s="158"/>
      <c r="I86" s="158"/>
      <c r="J86" s="158"/>
      <c r="K86" s="158"/>
      <c r="L86" s="158"/>
      <c r="M86" s="158"/>
      <c r="N86" s="158"/>
      <c r="O86" s="158"/>
      <c r="P86" s="158"/>
      <c r="Q86" s="158"/>
      <c r="R86" s="381"/>
      <c r="S86" s="158"/>
      <c r="T86" s="158"/>
      <c r="U86" s="158"/>
      <c r="V86" s="158"/>
      <c r="W86" s="158"/>
      <c r="X86" s="158"/>
      <c r="Y86" s="157"/>
    </row>
    <row r="87" spans="1:25">
      <c r="B87" s="158"/>
      <c r="C87" s="158"/>
      <c r="D87" s="158"/>
      <c r="E87" s="158"/>
      <c r="F87" s="158"/>
      <c r="G87" s="158"/>
      <c r="H87" s="158"/>
      <c r="I87" s="158"/>
      <c r="J87" s="158"/>
      <c r="K87" s="158"/>
      <c r="L87" s="158"/>
      <c r="M87" s="158"/>
      <c r="N87" s="158"/>
      <c r="O87" s="158"/>
      <c r="P87" s="158"/>
      <c r="Q87" s="158"/>
      <c r="R87" s="381"/>
      <c r="S87" s="158"/>
      <c r="T87" s="158"/>
      <c r="U87" s="158"/>
      <c r="V87" s="158"/>
      <c r="W87" s="158"/>
      <c r="X87" s="158"/>
      <c r="Y87" s="157"/>
    </row>
    <row r="88" spans="1:25" ht="25.5" customHeight="1">
      <c r="B88" s="246" t="s">
        <v>33</v>
      </c>
      <c r="C88" s="540">
        <f>C42</f>
        <v>0</v>
      </c>
      <c r="D88" s="540"/>
      <c r="E88" s="540"/>
      <c r="F88" s="540"/>
      <c r="G88" s="540"/>
      <c r="H88" s="540"/>
      <c r="I88" s="540"/>
      <c r="J88" s="540"/>
      <c r="K88" s="157"/>
      <c r="L88" s="157"/>
      <c r="M88" s="541"/>
      <c r="N88" s="541"/>
      <c r="O88" s="541"/>
      <c r="P88" s="541"/>
      <c r="Q88" s="541"/>
      <c r="R88" s="541"/>
      <c r="S88" s="541"/>
      <c r="T88" s="158"/>
      <c r="U88" s="158"/>
      <c r="V88" s="542">
        <f>V42</f>
        <v>0</v>
      </c>
      <c r="W88" s="542"/>
      <c r="X88" s="542"/>
      <c r="Y88" s="157"/>
    </row>
    <row r="89" spans="1:25">
      <c r="B89" s="247"/>
      <c r="C89" s="248"/>
      <c r="D89" s="248"/>
      <c r="E89" s="158"/>
      <c r="F89" s="158" t="s">
        <v>34</v>
      </c>
      <c r="G89" s="158"/>
      <c r="H89" s="158"/>
      <c r="I89" s="158"/>
      <c r="J89" s="158"/>
      <c r="K89" s="158"/>
      <c r="L89" s="158"/>
      <c r="M89" s="158" t="s">
        <v>35</v>
      </c>
      <c r="N89" s="158"/>
      <c r="O89" s="158"/>
      <c r="P89" s="158"/>
      <c r="Q89" s="158"/>
      <c r="R89" s="381"/>
      <c r="S89" s="158"/>
      <c r="T89" s="158"/>
      <c r="U89" s="158"/>
      <c r="V89" s="158" t="s">
        <v>15</v>
      </c>
      <c r="W89" s="158"/>
      <c r="X89" s="158"/>
      <c r="Y89" s="157"/>
    </row>
    <row r="90" spans="1:25">
      <c r="B90" s="52"/>
      <c r="D90" s="71"/>
      <c r="E90" s="71"/>
      <c r="F90" s="43"/>
      <c r="G90" s="43"/>
      <c r="H90" s="43"/>
      <c r="I90" s="43"/>
      <c r="J90" s="43"/>
      <c r="K90" s="43"/>
      <c r="L90" s="43"/>
      <c r="M90" s="43"/>
      <c r="N90" s="43"/>
      <c r="O90" s="43"/>
      <c r="P90" s="43"/>
      <c r="Q90" s="43"/>
      <c r="R90" s="380"/>
      <c r="S90" s="43"/>
      <c r="T90" s="43"/>
      <c r="U90" s="43"/>
      <c r="V90" s="43"/>
      <c r="W90" s="43"/>
      <c r="X90" s="43"/>
    </row>
    <row r="91" spans="1:25">
      <c r="B91" s="1"/>
      <c r="C91" s="1"/>
      <c r="D91" s="1"/>
      <c r="H91" s="14"/>
      <c r="I91" s="14"/>
      <c r="W91" s="14"/>
    </row>
  </sheetData>
  <sheetProtection sheet="1" objects="1" scenarios="1"/>
  <mergeCells count="42">
    <mergeCell ref="T56:V56"/>
    <mergeCell ref="W56:X56"/>
    <mergeCell ref="C88:J88"/>
    <mergeCell ref="M88:S88"/>
    <mergeCell ref="V88:X88"/>
    <mergeCell ref="D52:G52"/>
    <mergeCell ref="D53:H53"/>
    <mergeCell ref="L53:N53"/>
    <mergeCell ref="Q53:S53"/>
    <mergeCell ref="V53:W53"/>
    <mergeCell ref="F55:G55"/>
    <mergeCell ref="J55:M55"/>
    <mergeCell ref="P55:Q55"/>
    <mergeCell ref="R55:S55"/>
    <mergeCell ref="W55:X55"/>
    <mergeCell ref="F56:G56"/>
    <mergeCell ref="J56:L56"/>
    <mergeCell ref="O56:P56"/>
    <mergeCell ref="C42:J42"/>
    <mergeCell ref="M42:S42"/>
    <mergeCell ref="V42:X42"/>
    <mergeCell ref="D51:E51"/>
    <mergeCell ref="N51:S51"/>
    <mergeCell ref="V51:W51"/>
    <mergeCell ref="F9:G9"/>
    <mergeCell ref="J9:M9"/>
    <mergeCell ref="P9:Q9"/>
    <mergeCell ref="R9:S9"/>
    <mergeCell ref="W9:X9"/>
    <mergeCell ref="F10:G10"/>
    <mergeCell ref="J10:L10"/>
    <mergeCell ref="O10:P10"/>
    <mergeCell ref="T10:V10"/>
    <mergeCell ref="W10:X10"/>
    <mergeCell ref="D5:E5"/>
    <mergeCell ref="N5:S5"/>
    <mergeCell ref="V5:W5"/>
    <mergeCell ref="D6:G6"/>
    <mergeCell ref="D7:H7"/>
    <mergeCell ref="L7:N7"/>
    <mergeCell ref="Q7:S7"/>
    <mergeCell ref="V7:W7"/>
  </mergeCells>
  <pageMargins left="0" right="0" top="0.75" bottom="0.5" header="0.3" footer="0.3"/>
  <pageSetup scale="55"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DV!$B$2:$B$8</xm:f>
          </x14:formula1>
          <xm:sqref>E16:E35</xm:sqref>
        </x14:dataValidation>
        <x14:dataValidation type="list" allowBlank="1" showInputMessage="1" showErrorMessage="1">
          <x14:formula1>
            <xm:f>DV!$A$2:$A$6</xm:f>
          </x14:formula1>
          <xm:sqref>D16:D35</xm:sqref>
        </x14:dataValidation>
        <x14:dataValidation type="list" allowBlank="1" showInputMessage="1" showErrorMessage="1">
          <x14:formula1>
            <xm:f>DV!$C$2:$C$8</xm:f>
          </x14:formula1>
          <xm:sqref>P16:P35</xm:sqref>
        </x14:dataValidation>
        <x14:dataValidation type="list" allowBlank="1" showInputMessage="1" showErrorMessage="1">
          <x14:formula1>
            <xm:f>DV!$D$2:$D$8</xm:f>
          </x14:formula1>
          <xm:sqref>T10:V10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1"/>
  <sheetViews>
    <sheetView zoomScale="85" zoomScaleNormal="85" workbookViewId="0">
      <selection activeCell="B17" sqref="B17"/>
    </sheetView>
  </sheetViews>
  <sheetFormatPr defaultRowHeight="12.75"/>
  <cols>
    <col min="1" max="1" width="1.28515625" style="2" customWidth="1"/>
    <col min="2" max="2" width="28" customWidth="1"/>
    <col min="3" max="3" width="12.5703125" customWidth="1"/>
    <col min="4" max="4" width="8.5703125" customWidth="1"/>
    <col min="5" max="5" width="13.7109375" customWidth="1"/>
    <col min="6" max="6" width="6.85546875" customWidth="1"/>
    <col min="7" max="7" width="9.85546875" customWidth="1"/>
    <col min="8" max="8" width="9.42578125" customWidth="1"/>
    <col min="9" max="9" width="13.140625" customWidth="1"/>
    <col min="10" max="10" width="11.28515625" customWidth="1"/>
    <col min="11" max="11" width="4.140625" hidden="1" customWidth="1"/>
    <col min="12" max="12" width="9" customWidth="1"/>
    <col min="13" max="13" width="10.140625" customWidth="1"/>
    <col min="14" max="14" width="8.7109375" customWidth="1"/>
    <col min="15" max="15" width="9.85546875" customWidth="1"/>
    <col min="16" max="16" width="13.140625" customWidth="1"/>
    <col min="17" max="17" width="9.42578125" customWidth="1"/>
    <col min="18" max="18" width="12.85546875" style="374" customWidth="1"/>
    <col min="19" max="19" width="12.42578125" bestFit="1" customWidth="1"/>
    <col min="20" max="20" width="12.140625" customWidth="1"/>
    <col min="21" max="21" width="0.140625" hidden="1" customWidth="1"/>
    <col min="22" max="22" width="8.28515625" customWidth="1"/>
    <col min="23" max="23" width="12.140625" customWidth="1"/>
    <col min="24" max="24" width="9.7109375" customWidth="1"/>
    <col min="25" max="25" width="9.140625" style="2"/>
  </cols>
  <sheetData>
    <row r="1" spans="1:57" ht="12.75" customHeight="1">
      <c r="B1" s="2"/>
      <c r="L1" s="10" t="s">
        <v>50</v>
      </c>
    </row>
    <row r="2" spans="1:57">
      <c r="B2" s="2"/>
      <c r="L2" s="8" t="s">
        <v>74</v>
      </c>
    </row>
    <row r="3" spans="1:57" ht="16.5" customHeight="1">
      <c r="B3" s="2"/>
      <c r="L3" s="13" t="s">
        <v>319</v>
      </c>
    </row>
    <row r="4" spans="1:57" ht="16.5" customHeight="1" thickBot="1">
      <c r="B4" s="4"/>
      <c r="C4" s="36" t="s">
        <v>98</v>
      </c>
      <c r="D4" s="36"/>
      <c r="F4" s="29"/>
      <c r="V4" s="5"/>
    </row>
    <row r="5" spans="1:57" ht="22.5" customHeight="1">
      <c r="B5" s="297">
        <v>6</v>
      </c>
      <c r="C5" s="40" t="s">
        <v>0</v>
      </c>
      <c r="D5" s="526">
        <f>RentRoll1!D5</f>
        <v>0</v>
      </c>
      <c r="E5" s="526"/>
      <c r="F5" s="40" t="s">
        <v>1</v>
      </c>
      <c r="G5" s="103">
        <f>RentRoll1!G5</f>
        <v>0</v>
      </c>
      <c r="H5" s="40" t="s">
        <v>2</v>
      </c>
      <c r="I5" s="40"/>
      <c r="J5" s="103">
        <f>RentRoll1!J5</f>
        <v>0</v>
      </c>
      <c r="K5" s="41"/>
      <c r="L5" s="42" t="s">
        <v>58</v>
      </c>
      <c r="M5" s="42"/>
      <c r="N5" s="527">
        <f>RentRoll1!N5</f>
        <v>0</v>
      </c>
      <c r="O5" s="527"/>
      <c r="P5" s="527"/>
      <c r="Q5" s="527"/>
      <c r="R5" s="527"/>
      <c r="S5" s="527"/>
      <c r="T5" s="42" t="s">
        <v>3</v>
      </c>
      <c r="U5" s="42"/>
      <c r="V5" s="528">
        <f>RentRoll1!V5</f>
        <v>0</v>
      </c>
      <c r="W5" s="529"/>
      <c r="X5" s="42"/>
      <c r="Y5" s="99"/>
    </row>
    <row r="6" spans="1:57" ht="16.5" customHeight="1">
      <c r="B6" s="80"/>
      <c r="C6" s="47" t="s">
        <v>4</v>
      </c>
      <c r="D6" s="530">
        <f>RentRoll1!D6</f>
        <v>0</v>
      </c>
      <c r="E6" s="530"/>
      <c r="F6" s="530"/>
      <c r="G6" s="530"/>
      <c r="H6" s="44"/>
      <c r="I6" s="44"/>
      <c r="J6" s="44"/>
      <c r="K6" s="44"/>
      <c r="L6" s="44"/>
      <c r="M6" s="44"/>
      <c r="N6" s="44"/>
      <c r="O6" s="44"/>
      <c r="P6" s="44"/>
      <c r="Q6" s="44"/>
      <c r="R6" s="295"/>
      <c r="S6" s="44"/>
      <c r="T6" s="44"/>
      <c r="U6" s="44"/>
      <c r="V6" s="44"/>
      <c r="W6" s="44"/>
      <c r="X6" s="44"/>
      <c r="Y6" s="98"/>
    </row>
    <row r="7" spans="1:57" ht="18" customHeight="1">
      <c r="B7" s="80"/>
      <c r="C7" s="45" t="s">
        <v>72</v>
      </c>
      <c r="D7" s="530">
        <f>RentRoll1!D7</f>
        <v>0</v>
      </c>
      <c r="E7" s="530"/>
      <c r="F7" s="530"/>
      <c r="G7" s="530"/>
      <c r="H7" s="530"/>
      <c r="I7" s="49"/>
      <c r="J7" s="47" t="s">
        <v>28</v>
      </c>
      <c r="K7" s="46"/>
      <c r="L7" s="531">
        <f>RentRoll1!L7</f>
        <v>0</v>
      </c>
      <c r="M7" s="531"/>
      <c r="N7" s="531"/>
      <c r="O7" s="44"/>
      <c r="P7" s="44" t="s">
        <v>94</v>
      </c>
      <c r="Q7" s="532">
        <f>RentRoll1!Q7</f>
        <v>0</v>
      </c>
      <c r="R7" s="530"/>
      <c r="S7" s="530"/>
      <c r="T7" s="44" t="s">
        <v>75</v>
      </c>
      <c r="U7" s="44"/>
      <c r="V7" s="531">
        <f>RentRoll1!V7</f>
        <v>0</v>
      </c>
      <c r="W7" s="531"/>
      <c r="X7" s="44"/>
      <c r="Y7" s="98"/>
    </row>
    <row r="8" spans="1:57" ht="3.75" customHeight="1">
      <c r="B8" s="81"/>
      <c r="C8" s="48"/>
      <c r="D8" s="48"/>
      <c r="E8" s="44"/>
      <c r="F8" s="44"/>
      <c r="G8" s="44"/>
      <c r="H8" s="44"/>
      <c r="I8" s="44"/>
      <c r="J8" s="44"/>
      <c r="K8" s="44"/>
      <c r="L8" s="44"/>
      <c r="M8" s="44"/>
      <c r="N8" s="44"/>
      <c r="O8" s="44"/>
      <c r="P8" s="44"/>
      <c r="Q8" s="44"/>
      <c r="R8" s="295"/>
      <c r="S8" s="44"/>
      <c r="T8" s="44"/>
      <c r="U8" s="44"/>
      <c r="V8" s="44"/>
      <c r="W8" s="44"/>
      <c r="X8" s="44"/>
      <c r="Y8" s="98"/>
    </row>
    <row r="9" spans="1:57" ht="15" customHeight="1">
      <c r="B9" s="82"/>
      <c r="C9" s="44"/>
      <c r="D9" s="51" t="s">
        <v>339</v>
      </c>
      <c r="E9" s="44"/>
      <c r="F9" s="534">
        <f>RentRoll1!F9</f>
        <v>0</v>
      </c>
      <c r="G9" s="534"/>
      <c r="H9" s="51" t="s">
        <v>90</v>
      </c>
      <c r="I9" s="51"/>
      <c r="J9" s="534">
        <f>RentRoll1!J9</f>
        <v>0</v>
      </c>
      <c r="K9" s="534"/>
      <c r="L9" s="534"/>
      <c r="M9" s="534"/>
      <c r="N9" s="95" t="s">
        <v>76</v>
      </c>
      <c r="O9" s="3"/>
      <c r="P9" s="535">
        <f>RentRoll1!P9</f>
        <v>0</v>
      </c>
      <c r="Q9" s="536"/>
      <c r="R9" s="547" t="s">
        <v>30</v>
      </c>
      <c r="S9" s="547"/>
      <c r="T9" s="251">
        <f>RentRoll1!T9</f>
        <v>0</v>
      </c>
      <c r="U9" s="46"/>
      <c r="V9" s="97" t="s">
        <v>31</v>
      </c>
      <c r="W9" s="568">
        <f>RentRoll1!W9</f>
        <v>0</v>
      </c>
      <c r="X9" s="568"/>
      <c r="Y9" s="98"/>
    </row>
    <row r="10" spans="1:57" ht="16.5" customHeight="1">
      <c r="B10" s="83" t="s">
        <v>51</v>
      </c>
      <c r="C10" s="50"/>
      <c r="D10" s="51" t="s">
        <v>88</v>
      </c>
      <c r="E10" s="2"/>
      <c r="F10" s="534">
        <f>RentRoll1!F10</f>
        <v>0</v>
      </c>
      <c r="G10" s="534"/>
      <c r="H10" s="51" t="s">
        <v>89</v>
      </c>
      <c r="I10" s="51"/>
      <c r="J10" s="537">
        <f>RentRoll1!J10</f>
        <v>0</v>
      </c>
      <c r="K10" s="537"/>
      <c r="L10" s="537"/>
      <c r="M10" s="51" t="s">
        <v>91</v>
      </c>
      <c r="N10" s="96"/>
      <c r="O10" s="538">
        <f>RentRoll1!O10</f>
        <v>0</v>
      </c>
      <c r="P10" s="539"/>
      <c r="Q10" s="44" t="s">
        <v>52</v>
      </c>
      <c r="R10" s="375">
        <f>RentRoll1!R10</f>
        <v>0</v>
      </c>
      <c r="S10" s="95" t="s">
        <v>55</v>
      </c>
      <c r="T10" s="553" t="str">
        <f>RentRoll1!T10</f>
        <v>Select One</v>
      </c>
      <c r="U10" s="554"/>
      <c r="V10" s="555"/>
      <c r="W10" s="561" t="s">
        <v>329</v>
      </c>
      <c r="X10" s="562"/>
      <c r="Y10" s="388">
        <f>RentRoll1!Y10</f>
        <v>0</v>
      </c>
    </row>
    <row r="11" spans="1:57" ht="8.25" customHeight="1" thickBot="1">
      <c r="B11" s="84"/>
      <c r="C11" s="4"/>
      <c r="D11" s="4"/>
      <c r="E11" s="4"/>
      <c r="F11" s="5"/>
      <c r="G11" s="5"/>
      <c r="H11" s="5"/>
      <c r="I11" s="5"/>
      <c r="J11" s="5"/>
      <c r="K11" s="5"/>
      <c r="L11" s="5"/>
      <c r="M11" s="5"/>
      <c r="N11" s="5"/>
      <c r="O11" s="5"/>
      <c r="P11" s="5"/>
      <c r="Q11" s="5"/>
      <c r="R11" s="376"/>
      <c r="S11" s="5"/>
      <c r="T11" s="5"/>
      <c r="U11" s="5"/>
      <c r="V11" s="5"/>
      <c r="W11" s="5"/>
      <c r="X11" s="5"/>
      <c r="Y11" s="98"/>
    </row>
    <row r="12" spans="1:57" s="102" customFormat="1" ht="13.5" customHeight="1" thickBot="1">
      <c r="A12" s="79"/>
      <c r="B12" s="78">
        <v>1</v>
      </c>
      <c r="C12" s="72">
        <v>2</v>
      </c>
      <c r="D12" s="72">
        <v>3</v>
      </c>
      <c r="E12" s="72">
        <v>4</v>
      </c>
      <c r="F12" s="72">
        <v>5</v>
      </c>
      <c r="G12" s="72">
        <f>+F12+1</f>
        <v>6</v>
      </c>
      <c r="H12" s="72">
        <f>+G12+1</f>
        <v>7</v>
      </c>
      <c r="I12" s="72"/>
      <c r="J12" s="72">
        <v>8</v>
      </c>
      <c r="K12" s="72"/>
      <c r="L12" s="72">
        <f>+J12+1</f>
        <v>9</v>
      </c>
      <c r="M12" s="72">
        <f t="shared" ref="M12:U12" si="0">+L12+1</f>
        <v>10</v>
      </c>
      <c r="N12" s="72">
        <f t="shared" si="0"/>
        <v>11</v>
      </c>
      <c r="O12" s="72">
        <f t="shared" si="0"/>
        <v>12</v>
      </c>
      <c r="P12" s="72">
        <f t="shared" si="0"/>
        <v>13</v>
      </c>
      <c r="Q12" s="72">
        <f t="shared" si="0"/>
        <v>14</v>
      </c>
      <c r="R12" s="72">
        <f t="shared" si="0"/>
        <v>15</v>
      </c>
      <c r="S12" s="72">
        <f t="shared" si="0"/>
        <v>16</v>
      </c>
      <c r="T12" s="72">
        <f t="shared" si="0"/>
        <v>17</v>
      </c>
      <c r="U12" s="73">
        <f t="shared" si="0"/>
        <v>18</v>
      </c>
      <c r="V12" s="72">
        <f>+T12+1</f>
        <v>18</v>
      </c>
      <c r="W12" s="72">
        <f>+V12+1</f>
        <v>19</v>
      </c>
      <c r="X12" s="72">
        <f>+W12+1</f>
        <v>20</v>
      </c>
      <c r="Y12" s="74">
        <v>21</v>
      </c>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row>
    <row r="13" spans="1:57" s="20" customFormat="1" ht="15.75" customHeight="1">
      <c r="A13" s="22"/>
      <c r="B13" s="85"/>
      <c r="C13" s="27" t="s">
        <v>60</v>
      </c>
      <c r="D13" s="9"/>
      <c r="E13" s="100"/>
      <c r="F13" s="28"/>
      <c r="G13" s="28"/>
      <c r="H13" s="27" t="s">
        <v>70</v>
      </c>
      <c r="I13" s="19" t="s">
        <v>87</v>
      </c>
      <c r="J13" s="19" t="s">
        <v>46</v>
      </c>
      <c r="K13" s="18"/>
      <c r="L13" s="27" t="s">
        <v>10</v>
      </c>
      <c r="M13" s="27" t="s">
        <v>9</v>
      </c>
      <c r="N13" s="27" t="s">
        <v>5</v>
      </c>
      <c r="O13" s="27" t="s">
        <v>71</v>
      </c>
      <c r="P13" s="27"/>
      <c r="Q13" s="27" t="s">
        <v>48</v>
      </c>
      <c r="R13" s="27" t="s">
        <v>20</v>
      </c>
      <c r="S13" s="27"/>
      <c r="T13" s="9" t="s">
        <v>13</v>
      </c>
      <c r="U13" s="19" t="s">
        <v>13</v>
      </c>
      <c r="V13" s="249" t="s">
        <v>13</v>
      </c>
      <c r="W13" s="19" t="s">
        <v>13</v>
      </c>
      <c r="X13" s="19" t="s">
        <v>13</v>
      </c>
      <c r="Y13" s="86" t="s">
        <v>19</v>
      </c>
    </row>
    <row r="14" spans="1:57" s="20" customFormat="1" ht="11.25">
      <c r="A14" s="22"/>
      <c r="B14" s="87" t="s">
        <v>57</v>
      </c>
      <c r="C14" s="27" t="s">
        <v>61</v>
      </c>
      <c r="D14" s="9" t="s">
        <v>13</v>
      </c>
      <c r="E14" s="27" t="s">
        <v>29</v>
      </c>
      <c r="F14" s="27" t="s">
        <v>26</v>
      </c>
      <c r="G14" s="27" t="s">
        <v>38</v>
      </c>
      <c r="H14" s="27" t="s">
        <v>7</v>
      </c>
      <c r="I14" s="19" t="s">
        <v>21</v>
      </c>
      <c r="J14" s="19" t="s">
        <v>53</v>
      </c>
      <c r="K14" s="18"/>
      <c r="L14" s="27" t="s">
        <v>39</v>
      </c>
      <c r="M14" s="27" t="s">
        <v>10</v>
      </c>
      <c r="N14" s="27" t="s">
        <v>42</v>
      </c>
      <c r="O14" s="27" t="s">
        <v>11</v>
      </c>
      <c r="P14" s="27" t="s">
        <v>13</v>
      </c>
      <c r="Q14" s="27" t="s">
        <v>49</v>
      </c>
      <c r="R14" s="27" t="s">
        <v>37</v>
      </c>
      <c r="S14" s="9" t="s">
        <v>87</v>
      </c>
      <c r="T14" s="19" t="s">
        <v>14</v>
      </c>
      <c r="U14" s="19" t="s">
        <v>40</v>
      </c>
      <c r="V14" s="249" t="s">
        <v>16</v>
      </c>
      <c r="W14" s="19" t="s">
        <v>18</v>
      </c>
      <c r="X14" s="19" t="s">
        <v>54</v>
      </c>
      <c r="Y14" s="86" t="s">
        <v>95</v>
      </c>
    </row>
    <row r="15" spans="1:57" s="20" customFormat="1" ht="12" thickBot="1">
      <c r="A15" s="22"/>
      <c r="B15" s="88" t="s">
        <v>56</v>
      </c>
      <c r="C15" s="30" t="s">
        <v>62</v>
      </c>
      <c r="D15" s="31" t="s">
        <v>78</v>
      </c>
      <c r="E15" s="30" t="s">
        <v>6</v>
      </c>
      <c r="F15" s="30" t="s">
        <v>27</v>
      </c>
      <c r="G15" s="30" t="s">
        <v>63</v>
      </c>
      <c r="H15" s="30" t="s">
        <v>64</v>
      </c>
      <c r="I15" s="32" t="s">
        <v>92</v>
      </c>
      <c r="J15" s="32" t="s">
        <v>64</v>
      </c>
      <c r="K15" s="33"/>
      <c r="L15" s="30" t="s">
        <v>8</v>
      </c>
      <c r="M15" s="30" t="s">
        <v>22</v>
      </c>
      <c r="N15" s="30" t="s">
        <v>43</v>
      </c>
      <c r="O15" s="30" t="s">
        <v>22</v>
      </c>
      <c r="P15" s="30" t="s">
        <v>83</v>
      </c>
      <c r="Q15" s="30" t="s">
        <v>12</v>
      </c>
      <c r="R15" s="30" t="s">
        <v>21</v>
      </c>
      <c r="S15" s="31" t="s">
        <v>21</v>
      </c>
      <c r="T15" s="32" t="s">
        <v>15</v>
      </c>
      <c r="U15" s="34" t="s">
        <v>25</v>
      </c>
      <c r="V15" s="250" t="s">
        <v>17</v>
      </c>
      <c r="W15" s="32" t="s">
        <v>15</v>
      </c>
      <c r="X15" s="32" t="s">
        <v>45</v>
      </c>
      <c r="Y15" s="89" t="s">
        <v>96</v>
      </c>
    </row>
    <row r="16" spans="1:57" s="320" customFormat="1" ht="28.5" customHeight="1" thickTop="1" thickBot="1">
      <c r="A16" s="302"/>
      <c r="B16" s="390" t="s">
        <v>73</v>
      </c>
      <c r="C16" s="391" t="s">
        <v>69</v>
      </c>
      <c r="D16" s="391" t="s">
        <v>79</v>
      </c>
      <c r="E16" s="392" t="s">
        <v>23</v>
      </c>
      <c r="F16" s="393" t="s">
        <v>24</v>
      </c>
      <c r="G16" s="394">
        <v>6260</v>
      </c>
      <c r="H16" s="395">
        <v>35</v>
      </c>
      <c r="I16" s="396">
        <v>25000</v>
      </c>
      <c r="J16" s="397">
        <v>21.56</v>
      </c>
      <c r="K16" s="398"/>
      <c r="L16" s="392">
        <v>1999</v>
      </c>
      <c r="M16" s="399">
        <v>0</v>
      </c>
      <c r="N16" s="400" t="s">
        <v>44</v>
      </c>
      <c r="O16" s="399">
        <v>4.38</v>
      </c>
      <c r="P16" s="401" t="s">
        <v>84</v>
      </c>
      <c r="Q16" s="402">
        <v>0.03</v>
      </c>
      <c r="R16" s="403">
        <f>(M16+O16+H16)*G16</f>
        <v>246518.80000000002</v>
      </c>
      <c r="S16" s="404">
        <f t="shared" ref="S16:S35" si="1">(H16+M16+O16)</f>
        <v>39.380000000000003</v>
      </c>
      <c r="T16" s="405">
        <v>36526</v>
      </c>
      <c r="U16" s="406">
        <v>0.03</v>
      </c>
      <c r="V16" s="316">
        <f>IF(AND(T16&lt;&gt;"",W16&lt;&gt;""),YEARFRAC(T16,W16),"")</f>
        <v>10</v>
      </c>
      <c r="W16" s="405">
        <v>40178</v>
      </c>
      <c r="X16" s="407">
        <v>2.5000000000000001E-2</v>
      </c>
      <c r="Y16" s="408" t="s">
        <v>102</v>
      </c>
    </row>
    <row r="17" spans="1:25" s="320" customFormat="1" ht="28.5" customHeight="1" thickTop="1" thickBot="1">
      <c r="A17" s="302"/>
      <c r="B17" s="337"/>
      <c r="C17" s="350"/>
      <c r="D17" s="350"/>
      <c r="E17" s="339"/>
      <c r="F17" s="340"/>
      <c r="G17" s="341"/>
      <c r="H17" s="342"/>
      <c r="I17" s="351"/>
      <c r="J17" s="352"/>
      <c r="K17" s="68"/>
      <c r="L17" s="339"/>
      <c r="M17" s="342"/>
      <c r="N17" s="343"/>
      <c r="O17" s="342"/>
      <c r="P17" s="353"/>
      <c r="Q17" s="344"/>
      <c r="R17" s="377">
        <f t="shared" ref="R17:R35" si="2">(M17+O17+H17)*G17</f>
        <v>0</v>
      </c>
      <c r="S17" s="345">
        <f t="shared" si="1"/>
        <v>0</v>
      </c>
      <c r="T17" s="354"/>
      <c r="U17" s="355"/>
      <c r="V17" s="346" t="str">
        <f t="shared" ref="V17:V35" si="3">IF(AND(T17&lt;&gt;"",W17&lt;&gt;""),YEARFRAC(T17,W17),"")</f>
        <v/>
      </c>
      <c r="W17" s="347"/>
      <c r="X17" s="348"/>
      <c r="Y17" s="349"/>
    </row>
    <row r="18" spans="1:25" s="320" customFormat="1" ht="28.5" customHeight="1" thickTop="1" thickBot="1">
      <c r="A18" s="302"/>
      <c r="B18" s="337"/>
      <c r="C18" s="350"/>
      <c r="D18" s="350"/>
      <c r="E18" s="339"/>
      <c r="F18" s="340"/>
      <c r="G18" s="341"/>
      <c r="H18" s="342"/>
      <c r="I18" s="351"/>
      <c r="J18" s="352"/>
      <c r="K18" s="68"/>
      <c r="L18" s="339"/>
      <c r="M18" s="342"/>
      <c r="N18" s="343"/>
      <c r="O18" s="342"/>
      <c r="P18" s="353"/>
      <c r="Q18" s="344"/>
      <c r="R18" s="377">
        <f t="shared" si="2"/>
        <v>0</v>
      </c>
      <c r="S18" s="345">
        <f t="shared" si="1"/>
        <v>0</v>
      </c>
      <c r="T18" s="354"/>
      <c r="U18" s="355"/>
      <c r="V18" s="346" t="str">
        <f t="shared" si="3"/>
        <v/>
      </c>
      <c r="W18" s="347"/>
      <c r="X18" s="348"/>
      <c r="Y18" s="349"/>
    </row>
    <row r="19" spans="1:25" s="320" customFormat="1" ht="28.5" customHeight="1" thickTop="1" thickBot="1">
      <c r="A19" s="302"/>
      <c r="B19" s="337"/>
      <c r="C19" s="350"/>
      <c r="D19" s="350"/>
      <c r="E19" s="339"/>
      <c r="F19" s="340"/>
      <c r="G19" s="341"/>
      <c r="H19" s="342"/>
      <c r="I19" s="351"/>
      <c r="J19" s="352"/>
      <c r="K19" s="68"/>
      <c r="L19" s="339"/>
      <c r="M19" s="342"/>
      <c r="N19" s="343"/>
      <c r="O19" s="342"/>
      <c r="P19" s="353"/>
      <c r="Q19" s="344"/>
      <c r="R19" s="377">
        <f t="shared" si="2"/>
        <v>0</v>
      </c>
      <c r="S19" s="345">
        <f t="shared" si="1"/>
        <v>0</v>
      </c>
      <c r="T19" s="354"/>
      <c r="U19" s="355"/>
      <c r="V19" s="346" t="str">
        <f t="shared" si="3"/>
        <v/>
      </c>
      <c r="W19" s="347"/>
      <c r="X19" s="348"/>
      <c r="Y19" s="349"/>
    </row>
    <row r="20" spans="1:25" s="320" customFormat="1" ht="28.5" customHeight="1" thickTop="1" thickBot="1">
      <c r="A20" s="302"/>
      <c r="B20" s="337"/>
      <c r="C20" s="350"/>
      <c r="D20" s="350"/>
      <c r="E20" s="339"/>
      <c r="F20" s="340"/>
      <c r="G20" s="341"/>
      <c r="H20" s="342"/>
      <c r="I20" s="351"/>
      <c r="J20" s="352"/>
      <c r="K20" s="68"/>
      <c r="L20" s="339"/>
      <c r="M20" s="342"/>
      <c r="N20" s="343"/>
      <c r="O20" s="342"/>
      <c r="P20" s="353"/>
      <c r="Q20" s="344"/>
      <c r="R20" s="377">
        <f t="shared" si="2"/>
        <v>0</v>
      </c>
      <c r="S20" s="345">
        <f t="shared" si="1"/>
        <v>0</v>
      </c>
      <c r="T20" s="354"/>
      <c r="U20" s="355"/>
      <c r="V20" s="346" t="str">
        <f t="shared" si="3"/>
        <v/>
      </c>
      <c r="W20" s="347"/>
      <c r="X20" s="348"/>
      <c r="Y20" s="349"/>
    </row>
    <row r="21" spans="1:25" s="320" customFormat="1" ht="28.5" customHeight="1" thickTop="1" thickBot="1">
      <c r="A21" s="302"/>
      <c r="B21" s="337"/>
      <c r="C21" s="350"/>
      <c r="D21" s="350"/>
      <c r="E21" s="339"/>
      <c r="F21" s="340"/>
      <c r="G21" s="341"/>
      <c r="H21" s="342"/>
      <c r="I21" s="351"/>
      <c r="J21" s="352"/>
      <c r="K21" s="68"/>
      <c r="L21" s="339"/>
      <c r="M21" s="342"/>
      <c r="N21" s="343"/>
      <c r="O21" s="342"/>
      <c r="P21" s="353"/>
      <c r="Q21" s="344"/>
      <c r="R21" s="377">
        <f t="shared" si="2"/>
        <v>0</v>
      </c>
      <c r="S21" s="345">
        <f t="shared" si="1"/>
        <v>0</v>
      </c>
      <c r="T21" s="354"/>
      <c r="U21" s="355"/>
      <c r="V21" s="346" t="str">
        <f t="shared" si="3"/>
        <v/>
      </c>
      <c r="W21" s="347"/>
      <c r="X21" s="348"/>
      <c r="Y21" s="349"/>
    </row>
    <row r="22" spans="1:25" s="320" customFormat="1" ht="28.5" customHeight="1" thickTop="1" thickBot="1">
      <c r="A22" s="302"/>
      <c r="B22" s="337"/>
      <c r="C22" s="350"/>
      <c r="D22" s="350"/>
      <c r="E22" s="339"/>
      <c r="F22" s="340"/>
      <c r="G22" s="341"/>
      <c r="H22" s="342"/>
      <c r="I22" s="351"/>
      <c r="J22" s="352"/>
      <c r="K22" s="68"/>
      <c r="L22" s="339"/>
      <c r="M22" s="342"/>
      <c r="N22" s="343"/>
      <c r="O22" s="342"/>
      <c r="P22" s="353"/>
      <c r="Q22" s="344"/>
      <c r="R22" s="377">
        <f t="shared" si="2"/>
        <v>0</v>
      </c>
      <c r="S22" s="345">
        <f t="shared" si="1"/>
        <v>0</v>
      </c>
      <c r="T22" s="354"/>
      <c r="U22" s="355"/>
      <c r="V22" s="346" t="str">
        <f t="shared" si="3"/>
        <v/>
      </c>
      <c r="W22" s="347"/>
      <c r="X22" s="348"/>
      <c r="Y22" s="349"/>
    </row>
    <row r="23" spans="1:25" s="320" customFormat="1" ht="28.5" customHeight="1" thickTop="1" thickBot="1">
      <c r="A23" s="302"/>
      <c r="B23" s="337"/>
      <c r="C23" s="350"/>
      <c r="D23" s="350"/>
      <c r="E23" s="339"/>
      <c r="F23" s="340"/>
      <c r="G23" s="341"/>
      <c r="H23" s="342"/>
      <c r="I23" s="351"/>
      <c r="J23" s="352"/>
      <c r="K23" s="68"/>
      <c r="L23" s="339"/>
      <c r="M23" s="342"/>
      <c r="N23" s="343"/>
      <c r="O23" s="342"/>
      <c r="P23" s="353"/>
      <c r="Q23" s="344"/>
      <c r="R23" s="377">
        <f t="shared" si="2"/>
        <v>0</v>
      </c>
      <c r="S23" s="345">
        <f t="shared" si="1"/>
        <v>0</v>
      </c>
      <c r="T23" s="354"/>
      <c r="U23" s="355"/>
      <c r="V23" s="346" t="str">
        <f t="shared" si="3"/>
        <v/>
      </c>
      <c r="W23" s="347"/>
      <c r="X23" s="348"/>
      <c r="Y23" s="349"/>
    </row>
    <row r="24" spans="1:25" s="320" customFormat="1" ht="28.5" customHeight="1" thickTop="1" thickBot="1">
      <c r="A24" s="302"/>
      <c r="B24" s="337"/>
      <c r="C24" s="350"/>
      <c r="D24" s="350"/>
      <c r="E24" s="339"/>
      <c r="F24" s="340"/>
      <c r="G24" s="341"/>
      <c r="H24" s="342"/>
      <c r="I24" s="351"/>
      <c r="J24" s="352"/>
      <c r="K24" s="68"/>
      <c r="L24" s="339"/>
      <c r="M24" s="342"/>
      <c r="N24" s="343"/>
      <c r="O24" s="342"/>
      <c r="P24" s="353"/>
      <c r="Q24" s="344"/>
      <c r="R24" s="377">
        <f t="shared" si="2"/>
        <v>0</v>
      </c>
      <c r="S24" s="345">
        <f t="shared" si="1"/>
        <v>0</v>
      </c>
      <c r="T24" s="354"/>
      <c r="U24" s="355"/>
      <c r="V24" s="346" t="str">
        <f t="shared" si="3"/>
        <v/>
      </c>
      <c r="W24" s="347"/>
      <c r="X24" s="348"/>
      <c r="Y24" s="349"/>
    </row>
    <row r="25" spans="1:25" s="320" customFormat="1" ht="28.5" customHeight="1" thickTop="1" thickBot="1">
      <c r="A25" s="302"/>
      <c r="B25" s="337"/>
      <c r="C25" s="350"/>
      <c r="D25" s="350"/>
      <c r="E25" s="339"/>
      <c r="F25" s="340"/>
      <c r="G25" s="341"/>
      <c r="H25" s="342"/>
      <c r="I25" s="351"/>
      <c r="J25" s="352"/>
      <c r="K25" s="68"/>
      <c r="L25" s="339"/>
      <c r="M25" s="342"/>
      <c r="N25" s="343"/>
      <c r="O25" s="342"/>
      <c r="P25" s="353"/>
      <c r="Q25" s="344"/>
      <c r="R25" s="377">
        <f t="shared" si="2"/>
        <v>0</v>
      </c>
      <c r="S25" s="345">
        <f t="shared" si="1"/>
        <v>0</v>
      </c>
      <c r="T25" s="339"/>
      <c r="U25" s="355"/>
      <c r="V25" s="346" t="str">
        <f t="shared" si="3"/>
        <v/>
      </c>
      <c r="W25" s="347"/>
      <c r="X25" s="348"/>
      <c r="Y25" s="349"/>
    </row>
    <row r="26" spans="1:25" s="320" customFormat="1" ht="28.5" customHeight="1" thickTop="1" thickBot="1">
      <c r="A26" s="302"/>
      <c r="B26" s="337"/>
      <c r="C26" s="350"/>
      <c r="D26" s="350"/>
      <c r="E26" s="339"/>
      <c r="F26" s="340"/>
      <c r="G26" s="341"/>
      <c r="H26" s="342"/>
      <c r="I26" s="351"/>
      <c r="J26" s="352"/>
      <c r="K26" s="68"/>
      <c r="L26" s="339"/>
      <c r="M26" s="342"/>
      <c r="N26" s="343"/>
      <c r="O26" s="342"/>
      <c r="P26" s="353"/>
      <c r="Q26" s="344"/>
      <c r="R26" s="377">
        <f t="shared" si="2"/>
        <v>0</v>
      </c>
      <c r="S26" s="345">
        <f t="shared" si="1"/>
        <v>0</v>
      </c>
      <c r="T26" s="339"/>
      <c r="U26" s="355"/>
      <c r="V26" s="346" t="str">
        <f t="shared" si="3"/>
        <v/>
      </c>
      <c r="W26" s="347"/>
      <c r="X26" s="348"/>
      <c r="Y26" s="349"/>
    </row>
    <row r="27" spans="1:25" s="320" customFormat="1" ht="28.5" customHeight="1" thickTop="1" thickBot="1">
      <c r="A27" s="302"/>
      <c r="B27" s="337"/>
      <c r="C27" s="350"/>
      <c r="D27" s="350"/>
      <c r="E27" s="339"/>
      <c r="F27" s="340"/>
      <c r="G27" s="341"/>
      <c r="H27" s="342"/>
      <c r="I27" s="351"/>
      <c r="J27" s="352"/>
      <c r="K27" s="68"/>
      <c r="L27" s="339"/>
      <c r="M27" s="342"/>
      <c r="N27" s="343"/>
      <c r="O27" s="342"/>
      <c r="P27" s="353"/>
      <c r="Q27" s="344"/>
      <c r="R27" s="377">
        <f t="shared" si="2"/>
        <v>0</v>
      </c>
      <c r="S27" s="345">
        <f t="shared" si="1"/>
        <v>0</v>
      </c>
      <c r="T27" s="339"/>
      <c r="U27" s="355"/>
      <c r="V27" s="346" t="str">
        <f t="shared" si="3"/>
        <v/>
      </c>
      <c r="W27" s="347"/>
      <c r="X27" s="348"/>
      <c r="Y27" s="349"/>
    </row>
    <row r="28" spans="1:25" s="320" customFormat="1" ht="28.5" customHeight="1" thickTop="1" thickBot="1">
      <c r="A28" s="302"/>
      <c r="B28" s="337"/>
      <c r="C28" s="350"/>
      <c r="D28" s="350"/>
      <c r="E28" s="339"/>
      <c r="F28" s="340"/>
      <c r="G28" s="341"/>
      <c r="H28" s="342"/>
      <c r="I28" s="351"/>
      <c r="J28" s="352"/>
      <c r="K28" s="68"/>
      <c r="L28" s="339"/>
      <c r="M28" s="342"/>
      <c r="N28" s="343"/>
      <c r="O28" s="342"/>
      <c r="P28" s="353"/>
      <c r="Q28" s="344"/>
      <c r="R28" s="377">
        <f t="shared" si="2"/>
        <v>0</v>
      </c>
      <c r="S28" s="345">
        <f t="shared" si="1"/>
        <v>0</v>
      </c>
      <c r="T28" s="339"/>
      <c r="U28" s="355"/>
      <c r="V28" s="346" t="str">
        <f t="shared" si="3"/>
        <v/>
      </c>
      <c r="W28" s="347"/>
      <c r="X28" s="348"/>
      <c r="Y28" s="349"/>
    </row>
    <row r="29" spans="1:25" s="320" customFormat="1" ht="28.5" customHeight="1" thickTop="1" thickBot="1">
      <c r="A29" s="302"/>
      <c r="B29" s="337"/>
      <c r="C29" s="350"/>
      <c r="D29" s="350"/>
      <c r="E29" s="339"/>
      <c r="F29" s="340"/>
      <c r="G29" s="341"/>
      <c r="H29" s="342"/>
      <c r="I29" s="351"/>
      <c r="J29" s="352"/>
      <c r="K29" s="68"/>
      <c r="L29" s="339"/>
      <c r="M29" s="342"/>
      <c r="N29" s="343"/>
      <c r="O29" s="342"/>
      <c r="P29" s="353"/>
      <c r="Q29" s="344"/>
      <c r="R29" s="377">
        <f t="shared" si="2"/>
        <v>0</v>
      </c>
      <c r="S29" s="345">
        <f t="shared" si="1"/>
        <v>0</v>
      </c>
      <c r="T29" s="339"/>
      <c r="U29" s="355"/>
      <c r="V29" s="346" t="str">
        <f t="shared" si="3"/>
        <v/>
      </c>
      <c r="W29" s="347"/>
      <c r="X29" s="348"/>
      <c r="Y29" s="349"/>
    </row>
    <row r="30" spans="1:25" s="320" customFormat="1" ht="28.5" customHeight="1" thickTop="1" thickBot="1">
      <c r="A30" s="302"/>
      <c r="B30" s="337"/>
      <c r="C30" s="350"/>
      <c r="D30" s="350"/>
      <c r="E30" s="339"/>
      <c r="F30" s="340"/>
      <c r="G30" s="341"/>
      <c r="H30" s="342"/>
      <c r="I30" s="351"/>
      <c r="J30" s="352"/>
      <c r="K30" s="68"/>
      <c r="L30" s="339"/>
      <c r="M30" s="342"/>
      <c r="N30" s="343"/>
      <c r="O30" s="342"/>
      <c r="P30" s="353"/>
      <c r="Q30" s="344"/>
      <c r="R30" s="377">
        <f t="shared" si="2"/>
        <v>0</v>
      </c>
      <c r="S30" s="345">
        <f t="shared" si="1"/>
        <v>0</v>
      </c>
      <c r="T30" s="339"/>
      <c r="U30" s="355"/>
      <c r="V30" s="346" t="str">
        <f t="shared" si="3"/>
        <v/>
      </c>
      <c r="W30" s="347"/>
      <c r="X30" s="348"/>
      <c r="Y30" s="349"/>
    </row>
    <row r="31" spans="1:25" s="320" customFormat="1" ht="28.5" customHeight="1" thickTop="1" thickBot="1">
      <c r="A31" s="302"/>
      <c r="B31" s="356"/>
      <c r="C31" s="350"/>
      <c r="D31" s="350"/>
      <c r="E31" s="357"/>
      <c r="F31" s="340"/>
      <c r="G31" s="358"/>
      <c r="H31" s="342"/>
      <c r="I31" s="351"/>
      <c r="J31" s="352"/>
      <c r="K31" s="68"/>
      <c r="L31" s="339"/>
      <c r="M31" s="342"/>
      <c r="N31" s="343"/>
      <c r="O31" s="342"/>
      <c r="P31" s="353"/>
      <c r="Q31" s="344"/>
      <c r="R31" s="377">
        <f t="shared" si="2"/>
        <v>0</v>
      </c>
      <c r="S31" s="345">
        <f t="shared" si="1"/>
        <v>0</v>
      </c>
      <c r="T31" s="339"/>
      <c r="U31" s="355"/>
      <c r="V31" s="346" t="str">
        <f t="shared" si="3"/>
        <v/>
      </c>
      <c r="W31" s="347"/>
      <c r="X31" s="348"/>
      <c r="Y31" s="349"/>
    </row>
    <row r="32" spans="1:25" s="320" customFormat="1" ht="28.5" customHeight="1" thickTop="1" thickBot="1">
      <c r="A32" s="302"/>
      <c r="B32" s="356"/>
      <c r="C32" s="350"/>
      <c r="D32" s="350"/>
      <c r="E32" s="357"/>
      <c r="F32" s="340"/>
      <c r="G32" s="358"/>
      <c r="H32" s="342"/>
      <c r="I32" s="351"/>
      <c r="J32" s="352"/>
      <c r="K32" s="68"/>
      <c r="L32" s="339"/>
      <c r="M32" s="342"/>
      <c r="N32" s="343"/>
      <c r="O32" s="342"/>
      <c r="P32" s="353"/>
      <c r="Q32" s="344"/>
      <c r="R32" s="377">
        <f t="shared" si="2"/>
        <v>0</v>
      </c>
      <c r="S32" s="345">
        <f t="shared" si="1"/>
        <v>0</v>
      </c>
      <c r="T32" s="339"/>
      <c r="U32" s="355"/>
      <c r="V32" s="346" t="str">
        <f t="shared" si="3"/>
        <v/>
      </c>
      <c r="W32" s="347"/>
      <c r="X32" s="348"/>
      <c r="Y32" s="349"/>
    </row>
    <row r="33" spans="1:25" s="320" customFormat="1" ht="28.5" customHeight="1" thickTop="1" thickBot="1">
      <c r="A33" s="302" t="s">
        <v>41</v>
      </c>
      <c r="B33" s="356"/>
      <c r="C33" s="350"/>
      <c r="D33" s="350"/>
      <c r="E33" s="357"/>
      <c r="F33" s="340"/>
      <c r="G33" s="341"/>
      <c r="H33" s="342"/>
      <c r="I33" s="351"/>
      <c r="J33" s="352"/>
      <c r="K33" s="68"/>
      <c r="L33" s="339"/>
      <c r="M33" s="342"/>
      <c r="N33" s="343"/>
      <c r="O33" s="342"/>
      <c r="P33" s="353"/>
      <c r="Q33" s="344"/>
      <c r="R33" s="377">
        <f t="shared" si="2"/>
        <v>0</v>
      </c>
      <c r="S33" s="345">
        <f t="shared" si="1"/>
        <v>0</v>
      </c>
      <c r="T33" s="339"/>
      <c r="U33" s="355"/>
      <c r="V33" s="346" t="str">
        <f t="shared" si="3"/>
        <v/>
      </c>
      <c r="W33" s="347"/>
      <c r="X33" s="348"/>
      <c r="Y33" s="349"/>
    </row>
    <row r="34" spans="1:25" s="320" customFormat="1" ht="28.5" customHeight="1" thickTop="1" thickBot="1">
      <c r="A34" s="302"/>
      <c r="B34" s="356"/>
      <c r="C34" s="350"/>
      <c r="D34" s="350"/>
      <c r="E34" s="357"/>
      <c r="F34" s="340"/>
      <c r="G34" s="358"/>
      <c r="H34" s="342"/>
      <c r="I34" s="351"/>
      <c r="J34" s="352"/>
      <c r="K34" s="68"/>
      <c r="L34" s="339"/>
      <c r="M34" s="342"/>
      <c r="N34" s="343"/>
      <c r="O34" s="342"/>
      <c r="P34" s="353"/>
      <c r="Q34" s="344"/>
      <c r="R34" s="377">
        <f t="shared" si="2"/>
        <v>0</v>
      </c>
      <c r="S34" s="345">
        <f t="shared" si="1"/>
        <v>0</v>
      </c>
      <c r="T34" s="339"/>
      <c r="U34" s="355"/>
      <c r="V34" s="346" t="str">
        <f t="shared" si="3"/>
        <v/>
      </c>
      <c r="W34" s="347"/>
      <c r="X34" s="348"/>
      <c r="Y34" s="349"/>
    </row>
    <row r="35" spans="1:25" s="320" customFormat="1" ht="28.5" customHeight="1" thickTop="1" thickBot="1">
      <c r="A35" s="302"/>
      <c r="B35" s="359"/>
      <c r="C35" s="360"/>
      <c r="D35" s="338"/>
      <c r="E35" s="361"/>
      <c r="F35" s="362"/>
      <c r="G35" s="341"/>
      <c r="H35" s="363"/>
      <c r="I35" s="364"/>
      <c r="J35" s="365"/>
      <c r="K35" s="366"/>
      <c r="L35" s="367"/>
      <c r="M35" s="368"/>
      <c r="N35" s="369"/>
      <c r="O35" s="370"/>
      <c r="P35" s="371"/>
      <c r="Q35" s="372"/>
      <c r="R35" s="377">
        <f t="shared" si="2"/>
        <v>0</v>
      </c>
      <c r="S35" s="345">
        <f t="shared" si="1"/>
        <v>0</v>
      </c>
      <c r="T35" s="367"/>
      <c r="U35" s="373"/>
      <c r="V35" s="346" t="str">
        <f t="shared" si="3"/>
        <v/>
      </c>
      <c r="W35" s="347"/>
      <c r="X35" s="348"/>
      <c r="Y35" s="349"/>
    </row>
    <row r="36" spans="1:25" ht="15.75" customHeight="1" thickBot="1">
      <c r="B36" s="90"/>
      <c r="C36" s="26"/>
      <c r="D36" s="75"/>
      <c r="E36" s="59" t="s">
        <v>65</v>
      </c>
      <c r="F36" s="60"/>
      <c r="G36" s="61">
        <f>SUM(G17:G35)</f>
        <v>0</v>
      </c>
      <c r="H36" s="62"/>
      <c r="I36" s="94"/>
      <c r="J36" s="63"/>
      <c r="K36" s="7"/>
      <c r="L36" s="7"/>
      <c r="M36" s="7"/>
      <c r="N36" s="7"/>
      <c r="O36" s="7"/>
      <c r="P36" s="53" t="s">
        <v>67</v>
      </c>
      <c r="Q36" s="54"/>
      <c r="R36" s="378"/>
      <c r="S36" s="55"/>
      <c r="T36" s="16"/>
      <c r="U36" s="23"/>
      <c r="V36" s="7"/>
      <c r="W36" s="7"/>
      <c r="X36" s="7"/>
      <c r="Y36" s="91"/>
    </row>
    <row r="37" spans="1:25" ht="16.5" customHeight="1" thickBot="1">
      <c r="B37" s="92"/>
      <c r="C37" s="25"/>
      <c r="D37" s="76"/>
      <c r="E37" s="64" t="s">
        <v>66</v>
      </c>
      <c r="F37" s="65"/>
      <c r="G37" s="66"/>
      <c r="H37" s="67" t="s">
        <v>59</v>
      </c>
      <c r="I37" s="67"/>
      <c r="J37" s="101"/>
      <c r="K37" s="6"/>
      <c r="L37" s="35"/>
      <c r="M37" s="6"/>
      <c r="N37" s="6"/>
      <c r="O37" s="6"/>
      <c r="P37" s="56" t="s">
        <v>68</v>
      </c>
      <c r="Q37" s="57"/>
      <c r="R37" s="379"/>
      <c r="S37" s="58">
        <f>SUM(R17:R35)</f>
        <v>0</v>
      </c>
      <c r="T37" s="24"/>
      <c r="U37" s="17"/>
      <c r="V37" s="6"/>
      <c r="W37" s="6"/>
      <c r="X37" s="6"/>
      <c r="Y37" s="93"/>
    </row>
    <row r="38" spans="1:25" ht="5.25" customHeight="1">
      <c r="B38" s="1"/>
      <c r="C38" s="1"/>
      <c r="D38" s="1"/>
      <c r="J38" s="15"/>
    </row>
    <row r="39" spans="1:25" ht="15.75" customHeight="1">
      <c r="B39" s="21" t="s">
        <v>32</v>
      </c>
      <c r="C39" s="12"/>
      <c r="D39" s="12"/>
      <c r="E39" s="11"/>
      <c r="F39" t="s">
        <v>47</v>
      </c>
    </row>
    <row r="40" spans="1:25">
      <c r="B40" s="2"/>
      <c r="E40" s="11"/>
      <c r="F40" s="77" t="s">
        <v>93</v>
      </c>
    </row>
    <row r="41" spans="1:25">
      <c r="B41" s="43"/>
      <c r="C41" s="43"/>
      <c r="D41" s="43"/>
      <c r="E41" s="43"/>
      <c r="F41" s="43"/>
      <c r="G41" s="43"/>
      <c r="H41" s="43"/>
      <c r="I41" s="43"/>
      <c r="J41" s="43"/>
      <c r="K41" s="43"/>
      <c r="L41" s="43"/>
      <c r="M41" s="43"/>
      <c r="N41" s="43"/>
      <c r="O41" s="43"/>
      <c r="P41" s="43"/>
      <c r="Q41" s="43"/>
      <c r="R41" s="380"/>
      <c r="S41" s="43"/>
      <c r="T41" s="43"/>
      <c r="U41" s="43"/>
      <c r="V41" s="43"/>
      <c r="W41" s="43"/>
      <c r="X41" s="43"/>
    </row>
    <row r="42" spans="1:25" ht="28.5" customHeight="1">
      <c r="B42" s="68" t="s">
        <v>33</v>
      </c>
      <c r="C42" s="563"/>
      <c r="D42" s="563"/>
      <c r="E42" s="563"/>
      <c r="F42" s="563"/>
      <c r="G42" s="563"/>
      <c r="H42" s="563"/>
      <c r="I42" s="563"/>
      <c r="J42" s="563"/>
      <c r="K42" s="49"/>
      <c r="L42" s="49"/>
      <c r="M42" s="564"/>
      <c r="N42" s="564"/>
      <c r="O42" s="564"/>
      <c r="P42" s="564"/>
      <c r="Q42" s="564"/>
      <c r="R42" s="564"/>
      <c r="S42" s="564"/>
      <c r="T42" s="43"/>
      <c r="U42" s="43"/>
      <c r="V42" s="565"/>
      <c r="W42" s="565"/>
      <c r="X42" s="565"/>
    </row>
    <row r="43" spans="1:25">
      <c r="B43" s="69"/>
      <c r="C43" s="70"/>
      <c r="D43" s="70"/>
      <c r="E43" s="43"/>
      <c r="F43" s="43" t="s">
        <v>34</v>
      </c>
      <c r="G43" s="43"/>
      <c r="H43" s="43"/>
      <c r="I43" s="43"/>
      <c r="J43" s="43"/>
      <c r="K43" s="43"/>
      <c r="L43" s="43"/>
      <c r="M43" s="43" t="s">
        <v>35</v>
      </c>
      <c r="N43" s="43"/>
      <c r="O43" s="43"/>
      <c r="P43" s="43"/>
      <c r="Q43" s="43"/>
      <c r="R43" s="380"/>
      <c r="S43" s="43"/>
      <c r="T43" s="43"/>
      <c r="U43" s="43"/>
      <c r="V43" s="43" t="s">
        <v>15</v>
      </c>
      <c r="W43" s="43"/>
      <c r="X43" s="43"/>
    </row>
    <row r="44" spans="1:25" ht="15.75" customHeight="1">
      <c r="B44" s="52"/>
      <c r="D44" s="71"/>
      <c r="E44" s="71" t="s">
        <v>77</v>
      </c>
      <c r="F44" s="43"/>
      <c r="G44" s="43"/>
      <c r="H44" s="43"/>
      <c r="I44" s="43"/>
      <c r="J44" s="43"/>
      <c r="K44" s="43"/>
      <c r="L44" s="43"/>
      <c r="M44" s="43"/>
      <c r="N44" s="43"/>
      <c r="O44" s="43"/>
      <c r="P44" s="43"/>
      <c r="Q44" s="43"/>
      <c r="R44" s="380"/>
      <c r="S44" s="43"/>
      <c r="T44" s="43"/>
      <c r="U44" s="43"/>
      <c r="V44" s="43"/>
      <c r="W44" s="43"/>
      <c r="X44" s="43"/>
    </row>
    <row r="45" spans="1:25">
      <c r="B45" s="1"/>
      <c r="C45" s="1"/>
      <c r="D45" s="1"/>
      <c r="H45" s="14" t="s">
        <v>36</v>
      </c>
      <c r="I45" s="14"/>
      <c r="W45" s="14" t="s">
        <v>99</v>
      </c>
    </row>
    <row r="46" spans="1:25" ht="18.75" customHeight="1">
      <c r="B46" s="1"/>
      <c r="C46" s="37"/>
      <c r="D46" s="37"/>
      <c r="E46" s="38"/>
      <c r="F46" s="38"/>
      <c r="G46" s="38"/>
      <c r="H46" s="39"/>
      <c r="I46" s="39"/>
      <c r="J46" s="38"/>
      <c r="K46" s="38"/>
      <c r="L46" s="38"/>
      <c r="M46" s="38"/>
    </row>
    <row r="47" spans="1:25" ht="18.75" customHeight="1">
      <c r="B47" s="157"/>
      <c r="C47" s="158"/>
      <c r="D47" s="158"/>
      <c r="E47" s="158"/>
      <c r="F47" s="158"/>
      <c r="G47" s="158"/>
      <c r="H47" s="158"/>
      <c r="I47" s="158"/>
      <c r="J47" s="158"/>
      <c r="K47" s="158"/>
      <c r="L47" s="159" t="s">
        <v>50</v>
      </c>
      <c r="M47" s="158"/>
      <c r="N47" s="158"/>
      <c r="O47" s="158"/>
      <c r="P47" s="158"/>
      <c r="Q47" s="158"/>
      <c r="R47" s="381"/>
      <c r="S47" s="158"/>
      <c r="T47" s="158"/>
      <c r="U47" s="158"/>
      <c r="V47" s="158"/>
      <c r="W47" s="158"/>
      <c r="X47" s="158"/>
      <c r="Y47" s="157"/>
    </row>
    <row r="48" spans="1:25" ht="14.25" customHeight="1">
      <c r="B48" s="157"/>
      <c r="C48" s="158"/>
      <c r="D48" s="158"/>
      <c r="E48" s="158"/>
      <c r="F48" s="158"/>
      <c r="G48" s="158"/>
      <c r="H48" s="158"/>
      <c r="I48" s="158"/>
      <c r="J48" s="158"/>
      <c r="K48" s="158"/>
      <c r="L48" s="160" t="s">
        <v>74</v>
      </c>
      <c r="M48" s="158"/>
      <c r="N48" s="158"/>
      <c r="O48" s="158"/>
      <c r="P48" s="158"/>
      <c r="Q48" s="158"/>
      <c r="R48" s="381"/>
      <c r="S48" s="158"/>
      <c r="T48" s="158"/>
      <c r="U48" s="158"/>
      <c r="V48" s="158"/>
      <c r="W48" s="158"/>
      <c r="X48" s="158"/>
      <c r="Y48" s="157"/>
    </row>
    <row r="49" spans="1:25" ht="18.75">
      <c r="B49" s="157"/>
      <c r="C49" s="158"/>
      <c r="D49" s="158"/>
      <c r="E49" s="158"/>
      <c r="F49" s="158"/>
      <c r="G49" s="158"/>
      <c r="H49" s="158"/>
      <c r="I49" s="158"/>
      <c r="J49" s="158"/>
      <c r="K49" s="158"/>
      <c r="L49" s="161" t="s">
        <v>320</v>
      </c>
      <c r="M49" s="158"/>
      <c r="N49" s="158"/>
      <c r="O49" s="158"/>
      <c r="P49" s="158"/>
      <c r="Q49" s="158"/>
      <c r="R49" s="381"/>
      <c r="S49" s="158"/>
      <c r="T49" s="158"/>
      <c r="U49" s="158"/>
      <c r="V49" s="158"/>
      <c r="W49" s="158"/>
      <c r="X49" s="158"/>
      <c r="Y49" s="157"/>
    </row>
    <row r="50" spans="1:25" ht="13.5" thickBot="1">
      <c r="B50" s="162"/>
      <c r="C50" s="163"/>
      <c r="D50" s="163"/>
      <c r="E50" s="158"/>
      <c r="F50" s="164"/>
      <c r="G50" s="158"/>
      <c r="H50" s="158"/>
      <c r="I50" s="158"/>
      <c r="J50" s="158"/>
      <c r="K50" s="158"/>
      <c r="L50" s="158"/>
      <c r="M50" s="158"/>
      <c r="N50" s="158"/>
      <c r="O50" s="158"/>
      <c r="P50" s="158"/>
      <c r="Q50" s="158"/>
      <c r="R50" s="381"/>
      <c r="S50" s="158"/>
      <c r="T50" s="158"/>
      <c r="U50" s="158"/>
      <c r="V50" s="165"/>
      <c r="W50" s="158"/>
      <c r="X50" s="158"/>
      <c r="Y50" s="157"/>
    </row>
    <row r="51" spans="1:25" ht="22.5" customHeight="1">
      <c r="B51" s="298">
        <f>B5</f>
        <v>6</v>
      </c>
      <c r="C51" s="166" t="s">
        <v>0</v>
      </c>
      <c r="D51" s="566">
        <f>D5</f>
        <v>0</v>
      </c>
      <c r="E51" s="566"/>
      <c r="F51" s="166" t="s">
        <v>1</v>
      </c>
      <c r="G51" s="167">
        <f>G5</f>
        <v>0</v>
      </c>
      <c r="H51" s="166" t="s">
        <v>2</v>
      </c>
      <c r="I51" s="166"/>
      <c r="J51" s="167">
        <f>J5</f>
        <v>0</v>
      </c>
      <c r="K51" s="168"/>
      <c r="L51" s="169" t="s">
        <v>58</v>
      </c>
      <c r="M51" s="169"/>
      <c r="N51" s="567">
        <f>N5</f>
        <v>0</v>
      </c>
      <c r="O51" s="567"/>
      <c r="P51" s="567"/>
      <c r="Q51" s="567"/>
      <c r="R51" s="567"/>
      <c r="S51" s="567"/>
      <c r="T51" s="169" t="s">
        <v>3</v>
      </c>
      <c r="U51" s="169"/>
      <c r="V51" s="533">
        <f>V5</f>
        <v>0</v>
      </c>
      <c r="W51" s="533"/>
      <c r="X51" s="169"/>
      <c r="Y51" s="170"/>
    </row>
    <row r="52" spans="1:25" ht="16.5" customHeight="1">
      <c r="B52" s="171"/>
      <c r="C52" s="172" t="s">
        <v>4</v>
      </c>
      <c r="D52" s="543">
        <f>D6</f>
        <v>0</v>
      </c>
      <c r="E52" s="543"/>
      <c r="F52" s="543"/>
      <c r="G52" s="543"/>
      <c r="H52" s="173"/>
      <c r="I52" s="174"/>
      <c r="J52" s="174"/>
      <c r="K52" s="174"/>
      <c r="L52" s="174"/>
      <c r="M52" s="174"/>
      <c r="N52" s="174"/>
      <c r="O52" s="174"/>
      <c r="P52" s="174"/>
      <c r="Q52" s="174"/>
      <c r="R52" s="296"/>
      <c r="S52" s="174"/>
      <c r="T52" s="174"/>
      <c r="U52" s="174"/>
      <c r="V52" s="174"/>
      <c r="W52" s="174"/>
      <c r="X52" s="174"/>
      <c r="Y52" s="175"/>
    </row>
    <row r="53" spans="1:25" ht="18" customHeight="1">
      <c r="B53" s="171"/>
      <c r="C53" s="176" t="s">
        <v>72</v>
      </c>
      <c r="D53" s="544">
        <f>D7</f>
        <v>0</v>
      </c>
      <c r="E53" s="544"/>
      <c r="F53" s="544"/>
      <c r="G53" s="544"/>
      <c r="H53" s="544"/>
      <c r="I53" s="157"/>
      <c r="J53" s="172" t="s">
        <v>28</v>
      </c>
      <c r="K53" s="177"/>
      <c r="L53" s="543">
        <f>L7</f>
        <v>0</v>
      </c>
      <c r="M53" s="543"/>
      <c r="N53" s="543"/>
      <c r="O53" s="174"/>
      <c r="P53" s="174" t="s">
        <v>94</v>
      </c>
      <c r="Q53" s="543">
        <f>Q7</f>
        <v>0</v>
      </c>
      <c r="R53" s="543"/>
      <c r="S53" s="543"/>
      <c r="T53" s="174" t="s">
        <v>75</v>
      </c>
      <c r="U53" s="174"/>
      <c r="V53" s="545">
        <f>V7</f>
        <v>0</v>
      </c>
      <c r="W53" s="545"/>
      <c r="X53" s="174"/>
      <c r="Y53" s="175"/>
    </row>
    <row r="54" spans="1:25" ht="3" customHeight="1">
      <c r="B54" s="178"/>
      <c r="C54" s="179"/>
      <c r="D54" s="253"/>
      <c r="E54" s="253"/>
      <c r="F54" s="253"/>
      <c r="G54" s="253"/>
      <c r="H54" s="253"/>
      <c r="I54" s="174"/>
      <c r="J54" s="174"/>
      <c r="K54" s="174"/>
      <c r="L54" s="174"/>
      <c r="M54" s="174"/>
      <c r="N54" s="174"/>
      <c r="O54" s="174"/>
      <c r="P54" s="174"/>
      <c r="Q54" s="174"/>
      <c r="R54" s="296"/>
      <c r="S54" s="174"/>
      <c r="T54" s="174"/>
      <c r="U54" s="174"/>
      <c r="V54" s="174"/>
      <c r="W54" s="174"/>
      <c r="X54" s="174"/>
      <c r="Y54" s="175"/>
    </row>
    <row r="55" spans="1:25" ht="14.25" customHeight="1">
      <c r="B55" s="180"/>
      <c r="C55" s="174"/>
      <c r="D55" s="173" t="s">
        <v>339</v>
      </c>
      <c r="E55" s="174"/>
      <c r="F55" s="545">
        <f>F9</f>
        <v>0</v>
      </c>
      <c r="G55" s="545"/>
      <c r="H55" s="173" t="s">
        <v>90</v>
      </c>
      <c r="I55" s="173"/>
      <c r="J55" s="545">
        <f>J9</f>
        <v>0</v>
      </c>
      <c r="K55" s="545"/>
      <c r="L55" s="545"/>
      <c r="M55" s="545"/>
      <c r="N55" s="181" t="s">
        <v>76</v>
      </c>
      <c r="O55" s="182"/>
      <c r="P55" s="546">
        <f>P9</f>
        <v>0</v>
      </c>
      <c r="Q55" s="546"/>
      <c r="R55" s="548" t="s">
        <v>30</v>
      </c>
      <c r="S55" s="548"/>
      <c r="T55" s="252">
        <f>T9</f>
        <v>0</v>
      </c>
      <c r="U55" s="177"/>
      <c r="V55" s="183" t="s">
        <v>31</v>
      </c>
      <c r="W55" s="550">
        <f>W9</f>
        <v>0</v>
      </c>
      <c r="X55" s="550"/>
      <c r="Y55" s="175"/>
    </row>
    <row r="56" spans="1:25" ht="15.75" customHeight="1">
      <c r="B56" s="184" t="s">
        <v>51</v>
      </c>
      <c r="C56" s="185"/>
      <c r="D56" s="173" t="s">
        <v>88</v>
      </c>
      <c r="E56" s="157"/>
      <c r="F56" s="545">
        <f>F10</f>
        <v>0</v>
      </c>
      <c r="G56" s="545"/>
      <c r="H56" s="173" t="s">
        <v>89</v>
      </c>
      <c r="I56" s="173"/>
      <c r="J56" s="551">
        <f>J10</f>
        <v>0</v>
      </c>
      <c r="K56" s="551"/>
      <c r="L56" s="551"/>
      <c r="M56" s="173" t="s">
        <v>91</v>
      </c>
      <c r="N56" s="186"/>
      <c r="O56" s="552">
        <f>O10</f>
        <v>0</v>
      </c>
      <c r="P56" s="552"/>
      <c r="Q56" s="174" t="s">
        <v>52</v>
      </c>
      <c r="R56" s="382">
        <f>R10</f>
        <v>0</v>
      </c>
      <c r="S56" s="181" t="s">
        <v>55</v>
      </c>
      <c r="T56" s="553" t="str">
        <f>T10</f>
        <v>Select One</v>
      </c>
      <c r="U56" s="554"/>
      <c r="V56" s="555"/>
      <c r="W56" s="556" t="s">
        <v>329</v>
      </c>
      <c r="X56" s="557"/>
      <c r="Y56" s="389">
        <f>Y10</f>
        <v>0</v>
      </c>
    </row>
    <row r="57" spans="1:25" ht="8.25" customHeight="1" thickBot="1">
      <c r="B57" s="187"/>
      <c r="C57" s="162"/>
      <c r="D57" s="162"/>
      <c r="E57" s="162"/>
      <c r="F57" s="165"/>
      <c r="G57" s="165"/>
      <c r="H57" s="165"/>
      <c r="I57" s="165"/>
      <c r="J57" s="165"/>
      <c r="K57" s="165"/>
      <c r="L57" s="165"/>
      <c r="M57" s="165"/>
      <c r="N57" s="165"/>
      <c r="O57" s="165"/>
      <c r="P57" s="165"/>
      <c r="Q57" s="165"/>
      <c r="R57" s="383"/>
      <c r="S57" s="165"/>
      <c r="T57" s="165"/>
      <c r="U57" s="165"/>
      <c r="V57" s="165"/>
      <c r="W57" s="165"/>
      <c r="X57" s="165"/>
      <c r="Y57" s="175"/>
    </row>
    <row r="58" spans="1:25" ht="13.5" thickBot="1">
      <c r="B58" s="188">
        <v>1</v>
      </c>
      <c r="C58" s="189">
        <v>2</v>
      </c>
      <c r="D58" s="189">
        <v>3</v>
      </c>
      <c r="E58" s="189">
        <v>4</v>
      </c>
      <c r="F58" s="189">
        <v>5</v>
      </c>
      <c r="G58" s="189">
        <v>6</v>
      </c>
      <c r="H58" s="189">
        <v>7</v>
      </c>
      <c r="I58" s="189"/>
      <c r="J58" s="189">
        <v>8</v>
      </c>
      <c r="K58" s="189"/>
      <c r="L58" s="189">
        <v>9</v>
      </c>
      <c r="M58" s="189">
        <v>10</v>
      </c>
      <c r="N58" s="189">
        <v>11</v>
      </c>
      <c r="O58" s="189">
        <v>12</v>
      </c>
      <c r="P58" s="189">
        <v>13</v>
      </c>
      <c r="Q58" s="189">
        <v>14</v>
      </c>
      <c r="R58" s="189">
        <v>15</v>
      </c>
      <c r="S58" s="189">
        <v>16</v>
      </c>
      <c r="T58" s="189">
        <v>17</v>
      </c>
      <c r="U58" s="190">
        <v>18</v>
      </c>
      <c r="V58" s="189">
        <v>18</v>
      </c>
      <c r="W58" s="189">
        <v>19</v>
      </c>
      <c r="X58" s="189">
        <v>20</v>
      </c>
      <c r="Y58" s="191">
        <v>21</v>
      </c>
    </row>
    <row r="59" spans="1:25" ht="15" customHeight="1">
      <c r="B59" s="192"/>
      <c r="C59" s="193" t="s">
        <v>60</v>
      </c>
      <c r="D59" s="194"/>
      <c r="E59" s="195"/>
      <c r="F59" s="196"/>
      <c r="G59" s="196"/>
      <c r="H59" s="193" t="s">
        <v>70</v>
      </c>
      <c r="I59" s="197" t="s">
        <v>87</v>
      </c>
      <c r="J59" s="197" t="s">
        <v>46</v>
      </c>
      <c r="K59" s="198"/>
      <c r="L59" s="193" t="s">
        <v>10</v>
      </c>
      <c r="M59" s="193" t="s">
        <v>9</v>
      </c>
      <c r="N59" s="193" t="s">
        <v>5</v>
      </c>
      <c r="O59" s="193" t="s">
        <v>71</v>
      </c>
      <c r="P59" s="193"/>
      <c r="Q59" s="193" t="s">
        <v>48</v>
      </c>
      <c r="R59" s="193" t="s">
        <v>20</v>
      </c>
      <c r="S59" s="193" t="s">
        <v>100</v>
      </c>
      <c r="T59" s="194" t="s">
        <v>13</v>
      </c>
      <c r="U59" s="197" t="s">
        <v>13</v>
      </c>
      <c r="V59" s="197" t="s">
        <v>13</v>
      </c>
      <c r="W59" s="197" t="s">
        <v>13</v>
      </c>
      <c r="X59" s="197" t="s">
        <v>13</v>
      </c>
      <c r="Y59" s="199" t="s">
        <v>19</v>
      </c>
    </row>
    <row r="60" spans="1:25" ht="11.25" customHeight="1">
      <c r="B60" s="200" t="s">
        <v>57</v>
      </c>
      <c r="C60" s="193" t="s">
        <v>61</v>
      </c>
      <c r="D60" s="194" t="s">
        <v>13</v>
      </c>
      <c r="E60" s="193" t="s">
        <v>29</v>
      </c>
      <c r="F60" s="193" t="s">
        <v>26</v>
      </c>
      <c r="G60" s="193" t="s">
        <v>38</v>
      </c>
      <c r="H60" s="193" t="s">
        <v>7</v>
      </c>
      <c r="I60" s="197" t="s">
        <v>21</v>
      </c>
      <c r="J60" s="197" t="s">
        <v>53</v>
      </c>
      <c r="K60" s="198"/>
      <c r="L60" s="193" t="s">
        <v>39</v>
      </c>
      <c r="M60" s="193" t="s">
        <v>10</v>
      </c>
      <c r="N60" s="193" t="s">
        <v>42</v>
      </c>
      <c r="O60" s="193" t="s">
        <v>11</v>
      </c>
      <c r="P60" s="193" t="s">
        <v>13</v>
      </c>
      <c r="Q60" s="193" t="s">
        <v>49</v>
      </c>
      <c r="R60" s="193" t="s">
        <v>37</v>
      </c>
      <c r="S60" s="194" t="s">
        <v>101</v>
      </c>
      <c r="T60" s="197" t="s">
        <v>14</v>
      </c>
      <c r="U60" s="197" t="s">
        <v>40</v>
      </c>
      <c r="V60" s="197" t="s">
        <v>16</v>
      </c>
      <c r="W60" s="197" t="s">
        <v>18</v>
      </c>
      <c r="X60" s="197" t="s">
        <v>54</v>
      </c>
      <c r="Y60" s="199" t="s">
        <v>95</v>
      </c>
    </row>
    <row r="61" spans="1:25" ht="12" customHeight="1" thickBot="1">
      <c r="B61" s="201" t="s">
        <v>56</v>
      </c>
      <c r="C61" s="202" t="s">
        <v>62</v>
      </c>
      <c r="D61" s="203" t="s">
        <v>78</v>
      </c>
      <c r="E61" s="202" t="s">
        <v>6</v>
      </c>
      <c r="F61" s="202" t="s">
        <v>27</v>
      </c>
      <c r="G61" s="202" t="s">
        <v>63</v>
      </c>
      <c r="H61" s="202" t="s">
        <v>64</v>
      </c>
      <c r="I61" s="204" t="s">
        <v>92</v>
      </c>
      <c r="J61" s="204" t="s">
        <v>64</v>
      </c>
      <c r="K61" s="205"/>
      <c r="L61" s="202" t="s">
        <v>8</v>
      </c>
      <c r="M61" s="202" t="s">
        <v>22</v>
      </c>
      <c r="N61" s="202" t="s">
        <v>43</v>
      </c>
      <c r="O61" s="202" t="s">
        <v>22</v>
      </c>
      <c r="P61" s="202" t="s">
        <v>83</v>
      </c>
      <c r="Q61" s="202" t="s">
        <v>12</v>
      </c>
      <c r="R61" s="202" t="s">
        <v>21</v>
      </c>
      <c r="S61" s="203" t="s">
        <v>21</v>
      </c>
      <c r="T61" s="204" t="s">
        <v>15</v>
      </c>
      <c r="U61" s="206" t="s">
        <v>25</v>
      </c>
      <c r="V61" s="204" t="s">
        <v>17</v>
      </c>
      <c r="W61" s="204" t="s">
        <v>15</v>
      </c>
      <c r="X61" s="204" t="s">
        <v>45</v>
      </c>
      <c r="Y61" s="207" t="s">
        <v>96</v>
      </c>
    </row>
    <row r="62" spans="1:25" s="320" customFormat="1" ht="28.5" customHeight="1" thickTop="1" thickBot="1">
      <c r="A62" s="302"/>
      <c r="B62" s="303" t="str">
        <f t="shared" ref="B62:J77" si="4">B16</f>
        <v>Sample: Breakaway Travel</v>
      </c>
      <c r="C62" s="304" t="str">
        <f t="shared" si="4"/>
        <v>12-1234567</v>
      </c>
      <c r="D62" s="304" t="str">
        <f t="shared" si="4"/>
        <v>New</v>
      </c>
      <c r="E62" s="305" t="str">
        <f t="shared" si="4"/>
        <v>Office</v>
      </c>
      <c r="F62" s="306" t="str">
        <f t="shared" si="4"/>
        <v>5th</v>
      </c>
      <c r="G62" s="307">
        <f t="shared" si="4"/>
        <v>6260</v>
      </c>
      <c r="H62" s="308">
        <f t="shared" si="4"/>
        <v>35</v>
      </c>
      <c r="I62" s="309">
        <f t="shared" si="4"/>
        <v>25000</v>
      </c>
      <c r="J62" s="310">
        <f t="shared" si="4"/>
        <v>21.56</v>
      </c>
      <c r="K62" s="311"/>
      <c r="L62" s="306">
        <f t="shared" ref="L62:Q66" si="5">L16</f>
        <v>1999</v>
      </c>
      <c r="M62" s="308">
        <f t="shared" si="5"/>
        <v>0</v>
      </c>
      <c r="N62" s="305" t="str">
        <f t="shared" si="5"/>
        <v>N</v>
      </c>
      <c r="O62" s="308">
        <f t="shared" si="5"/>
        <v>4.38</v>
      </c>
      <c r="P62" s="305" t="str">
        <f t="shared" si="5"/>
        <v>Full Service</v>
      </c>
      <c r="Q62" s="312">
        <f t="shared" si="5"/>
        <v>0.03</v>
      </c>
      <c r="R62" s="384">
        <f>S62*G62</f>
        <v>244018.80000000002</v>
      </c>
      <c r="S62" s="313">
        <f>IFERROR(((H62+M62+O62)-(I62/G62/V62)),)</f>
        <v>38.980638977635785</v>
      </c>
      <c r="T62" s="314">
        <f>T16</f>
        <v>36526</v>
      </c>
      <c r="U62" s="315"/>
      <c r="V62" s="316">
        <f t="shared" ref="V62:Y77" si="6">V16</f>
        <v>10</v>
      </c>
      <c r="W62" s="317">
        <f t="shared" si="6"/>
        <v>40178</v>
      </c>
      <c r="X62" s="318">
        <f t="shared" si="6"/>
        <v>2.5000000000000001E-2</v>
      </c>
      <c r="Y62" s="319" t="str">
        <f t="shared" si="6"/>
        <v>1/5</v>
      </c>
    </row>
    <row r="63" spans="1:25" s="320" customFormat="1" ht="28.5" customHeight="1" thickTop="1" thickBot="1">
      <c r="A63" s="302"/>
      <c r="B63" s="321">
        <f t="shared" si="4"/>
        <v>0</v>
      </c>
      <c r="C63" s="322">
        <f t="shared" si="4"/>
        <v>0</v>
      </c>
      <c r="D63" s="322">
        <f t="shared" si="4"/>
        <v>0</v>
      </c>
      <c r="E63" s="323">
        <f t="shared" si="4"/>
        <v>0</v>
      </c>
      <c r="F63" s="323">
        <f t="shared" si="4"/>
        <v>0</v>
      </c>
      <c r="G63" s="324">
        <f t="shared" si="4"/>
        <v>0</v>
      </c>
      <c r="H63" s="325">
        <f t="shared" si="4"/>
        <v>0</v>
      </c>
      <c r="I63" s="326">
        <f>I17</f>
        <v>0</v>
      </c>
      <c r="J63" s="327">
        <f t="shared" si="4"/>
        <v>0</v>
      </c>
      <c r="K63" s="328"/>
      <c r="L63" s="323">
        <f t="shared" si="5"/>
        <v>0</v>
      </c>
      <c r="M63" s="325">
        <f t="shared" si="5"/>
        <v>0</v>
      </c>
      <c r="N63" s="323">
        <f t="shared" si="5"/>
        <v>0</v>
      </c>
      <c r="O63" s="325">
        <f t="shared" si="5"/>
        <v>0</v>
      </c>
      <c r="P63" s="323">
        <f>P17</f>
        <v>0</v>
      </c>
      <c r="Q63" s="329">
        <f t="shared" si="5"/>
        <v>0</v>
      </c>
      <c r="R63" s="385">
        <f>S63*G63</f>
        <v>0</v>
      </c>
      <c r="S63" s="330">
        <f t="shared" ref="S63:S81" si="7">IFERROR(((H63+M63+O63)-(I63/G63/V63)),)</f>
        <v>0</v>
      </c>
      <c r="T63" s="331">
        <f>T17</f>
        <v>0</v>
      </c>
      <c r="U63" s="332"/>
      <c r="V63" s="333" t="str">
        <f t="shared" si="6"/>
        <v/>
      </c>
      <c r="W63" s="334">
        <f t="shared" si="6"/>
        <v>0</v>
      </c>
      <c r="X63" s="335">
        <f t="shared" si="6"/>
        <v>0</v>
      </c>
      <c r="Y63" s="336">
        <f t="shared" si="6"/>
        <v>0</v>
      </c>
    </row>
    <row r="64" spans="1:25" s="320" customFormat="1" ht="28.5" customHeight="1" thickTop="1" thickBot="1">
      <c r="A64" s="302"/>
      <c r="B64" s="321">
        <f t="shared" si="4"/>
        <v>0</v>
      </c>
      <c r="C64" s="322">
        <f t="shared" si="4"/>
        <v>0</v>
      </c>
      <c r="D64" s="322">
        <f t="shared" si="4"/>
        <v>0</v>
      </c>
      <c r="E64" s="323">
        <f t="shared" si="4"/>
        <v>0</v>
      </c>
      <c r="F64" s="323">
        <f t="shared" si="4"/>
        <v>0</v>
      </c>
      <c r="G64" s="324">
        <f t="shared" si="4"/>
        <v>0</v>
      </c>
      <c r="H64" s="325">
        <f t="shared" si="4"/>
        <v>0</v>
      </c>
      <c r="I64" s="326">
        <f t="shared" si="4"/>
        <v>0</v>
      </c>
      <c r="J64" s="327">
        <f t="shared" si="4"/>
        <v>0</v>
      </c>
      <c r="K64" s="328"/>
      <c r="L64" s="323">
        <f t="shared" si="5"/>
        <v>0</v>
      </c>
      <c r="M64" s="325">
        <f t="shared" si="5"/>
        <v>0</v>
      </c>
      <c r="N64" s="323">
        <f t="shared" si="5"/>
        <v>0</v>
      </c>
      <c r="O64" s="325">
        <f t="shared" si="5"/>
        <v>0</v>
      </c>
      <c r="P64" s="323">
        <f t="shared" si="5"/>
        <v>0</v>
      </c>
      <c r="Q64" s="329">
        <f t="shared" si="5"/>
        <v>0</v>
      </c>
      <c r="R64" s="385">
        <f t="shared" ref="R64:R81" si="8">S64*G64</f>
        <v>0</v>
      </c>
      <c r="S64" s="330">
        <f t="shared" si="7"/>
        <v>0</v>
      </c>
      <c r="T64" s="331">
        <f t="shared" ref="T64:T81" si="9">T18</f>
        <v>0</v>
      </c>
      <c r="U64" s="332"/>
      <c r="V64" s="333" t="str">
        <f t="shared" si="6"/>
        <v/>
      </c>
      <c r="W64" s="334">
        <f t="shared" si="6"/>
        <v>0</v>
      </c>
      <c r="X64" s="335">
        <f t="shared" si="6"/>
        <v>0</v>
      </c>
      <c r="Y64" s="336">
        <f t="shared" si="6"/>
        <v>0</v>
      </c>
    </row>
    <row r="65" spans="1:25" s="320" customFormat="1" ht="28.5" customHeight="1" thickTop="1" thickBot="1">
      <c r="A65" s="302"/>
      <c r="B65" s="321">
        <f t="shared" si="4"/>
        <v>0</v>
      </c>
      <c r="C65" s="322">
        <f t="shared" si="4"/>
        <v>0</v>
      </c>
      <c r="D65" s="322">
        <f t="shared" si="4"/>
        <v>0</v>
      </c>
      <c r="E65" s="323">
        <f t="shared" si="4"/>
        <v>0</v>
      </c>
      <c r="F65" s="323">
        <f t="shared" si="4"/>
        <v>0</v>
      </c>
      <c r="G65" s="324">
        <f t="shared" si="4"/>
        <v>0</v>
      </c>
      <c r="H65" s="325">
        <f t="shared" si="4"/>
        <v>0</v>
      </c>
      <c r="I65" s="326">
        <f t="shared" si="4"/>
        <v>0</v>
      </c>
      <c r="J65" s="327">
        <f t="shared" si="4"/>
        <v>0</v>
      </c>
      <c r="K65" s="328"/>
      <c r="L65" s="323">
        <f t="shared" si="5"/>
        <v>0</v>
      </c>
      <c r="M65" s="325">
        <f>M19</f>
        <v>0</v>
      </c>
      <c r="N65" s="323">
        <f t="shared" si="5"/>
        <v>0</v>
      </c>
      <c r="O65" s="325">
        <f t="shared" si="5"/>
        <v>0</v>
      </c>
      <c r="P65" s="323">
        <f t="shared" si="5"/>
        <v>0</v>
      </c>
      <c r="Q65" s="329">
        <f t="shared" si="5"/>
        <v>0</v>
      </c>
      <c r="R65" s="385">
        <f t="shared" si="8"/>
        <v>0</v>
      </c>
      <c r="S65" s="330">
        <f t="shared" si="7"/>
        <v>0</v>
      </c>
      <c r="T65" s="331">
        <f t="shared" si="9"/>
        <v>0</v>
      </c>
      <c r="U65" s="332"/>
      <c r="V65" s="333" t="str">
        <f t="shared" si="6"/>
        <v/>
      </c>
      <c r="W65" s="334">
        <f t="shared" si="6"/>
        <v>0</v>
      </c>
      <c r="X65" s="335">
        <f t="shared" si="6"/>
        <v>0</v>
      </c>
      <c r="Y65" s="336">
        <f t="shared" si="6"/>
        <v>0</v>
      </c>
    </row>
    <row r="66" spans="1:25" s="320" customFormat="1" ht="28.5" customHeight="1" thickTop="1" thickBot="1">
      <c r="A66" s="302"/>
      <c r="B66" s="321">
        <f t="shared" si="4"/>
        <v>0</v>
      </c>
      <c r="C66" s="322">
        <f t="shared" si="4"/>
        <v>0</v>
      </c>
      <c r="D66" s="322">
        <f t="shared" si="4"/>
        <v>0</v>
      </c>
      <c r="E66" s="323">
        <f t="shared" si="4"/>
        <v>0</v>
      </c>
      <c r="F66" s="323">
        <f t="shared" si="4"/>
        <v>0</v>
      </c>
      <c r="G66" s="324">
        <f t="shared" si="4"/>
        <v>0</v>
      </c>
      <c r="H66" s="325">
        <f t="shared" si="4"/>
        <v>0</v>
      </c>
      <c r="I66" s="326">
        <f t="shared" si="4"/>
        <v>0</v>
      </c>
      <c r="J66" s="327">
        <f t="shared" si="4"/>
        <v>0</v>
      </c>
      <c r="K66" s="328"/>
      <c r="L66" s="323">
        <f>L20</f>
        <v>0</v>
      </c>
      <c r="M66" s="325">
        <f t="shared" si="5"/>
        <v>0</v>
      </c>
      <c r="N66" s="323">
        <f t="shared" si="5"/>
        <v>0</v>
      </c>
      <c r="O66" s="325">
        <f t="shared" si="5"/>
        <v>0</v>
      </c>
      <c r="P66" s="323">
        <f t="shared" si="5"/>
        <v>0</v>
      </c>
      <c r="Q66" s="329">
        <f t="shared" si="5"/>
        <v>0</v>
      </c>
      <c r="R66" s="385">
        <f t="shared" si="8"/>
        <v>0</v>
      </c>
      <c r="S66" s="330">
        <f t="shared" si="7"/>
        <v>0</v>
      </c>
      <c r="T66" s="331">
        <f t="shared" si="9"/>
        <v>0</v>
      </c>
      <c r="U66" s="332"/>
      <c r="V66" s="333" t="str">
        <f t="shared" si="6"/>
        <v/>
      </c>
      <c r="W66" s="334">
        <f t="shared" si="6"/>
        <v>0</v>
      </c>
      <c r="X66" s="335">
        <f t="shared" si="6"/>
        <v>0</v>
      </c>
      <c r="Y66" s="336">
        <f t="shared" si="6"/>
        <v>0</v>
      </c>
    </row>
    <row r="67" spans="1:25" s="320" customFormat="1" ht="28.5" customHeight="1" thickTop="1" thickBot="1">
      <c r="A67" s="302"/>
      <c r="B67" s="321">
        <f t="shared" si="4"/>
        <v>0</v>
      </c>
      <c r="C67" s="322">
        <f t="shared" si="4"/>
        <v>0</v>
      </c>
      <c r="D67" s="322">
        <f t="shared" si="4"/>
        <v>0</v>
      </c>
      <c r="E67" s="323">
        <f t="shared" si="4"/>
        <v>0</v>
      </c>
      <c r="F67" s="323">
        <f t="shared" si="4"/>
        <v>0</v>
      </c>
      <c r="G67" s="324">
        <f t="shared" si="4"/>
        <v>0</v>
      </c>
      <c r="H67" s="325">
        <f t="shared" si="4"/>
        <v>0</v>
      </c>
      <c r="I67" s="326">
        <f t="shared" si="4"/>
        <v>0</v>
      </c>
      <c r="J67" s="327">
        <f t="shared" si="4"/>
        <v>0</v>
      </c>
      <c r="K67" s="328"/>
      <c r="L67" s="323">
        <f t="shared" ref="L67:Q81" si="10">L21</f>
        <v>0</v>
      </c>
      <c r="M67" s="325">
        <f t="shared" si="10"/>
        <v>0</v>
      </c>
      <c r="N67" s="323">
        <f t="shared" si="10"/>
        <v>0</v>
      </c>
      <c r="O67" s="325">
        <f t="shared" si="10"/>
        <v>0</v>
      </c>
      <c r="P67" s="323">
        <f t="shared" si="10"/>
        <v>0</v>
      </c>
      <c r="Q67" s="329">
        <f t="shared" si="10"/>
        <v>0</v>
      </c>
      <c r="R67" s="385">
        <f t="shared" si="8"/>
        <v>0</v>
      </c>
      <c r="S67" s="330">
        <f t="shared" si="7"/>
        <v>0</v>
      </c>
      <c r="T67" s="331">
        <f t="shared" si="9"/>
        <v>0</v>
      </c>
      <c r="U67" s="332"/>
      <c r="V67" s="333" t="str">
        <f t="shared" si="6"/>
        <v/>
      </c>
      <c r="W67" s="334">
        <f t="shared" si="6"/>
        <v>0</v>
      </c>
      <c r="X67" s="335">
        <f t="shared" si="6"/>
        <v>0</v>
      </c>
      <c r="Y67" s="336">
        <f t="shared" si="6"/>
        <v>0</v>
      </c>
    </row>
    <row r="68" spans="1:25" s="320" customFormat="1" ht="28.5" customHeight="1" thickTop="1" thickBot="1">
      <c r="A68" s="302"/>
      <c r="B68" s="321">
        <f t="shared" si="4"/>
        <v>0</v>
      </c>
      <c r="C68" s="322">
        <f t="shared" si="4"/>
        <v>0</v>
      </c>
      <c r="D68" s="322">
        <f t="shared" si="4"/>
        <v>0</v>
      </c>
      <c r="E68" s="323">
        <f t="shared" si="4"/>
        <v>0</v>
      </c>
      <c r="F68" s="323">
        <f t="shared" si="4"/>
        <v>0</v>
      </c>
      <c r="G68" s="324">
        <f t="shared" si="4"/>
        <v>0</v>
      </c>
      <c r="H68" s="325">
        <f t="shared" si="4"/>
        <v>0</v>
      </c>
      <c r="I68" s="326">
        <f t="shared" si="4"/>
        <v>0</v>
      </c>
      <c r="J68" s="327">
        <f t="shared" si="4"/>
        <v>0</v>
      </c>
      <c r="K68" s="328"/>
      <c r="L68" s="323">
        <f t="shared" si="10"/>
        <v>0</v>
      </c>
      <c r="M68" s="325">
        <f t="shared" si="10"/>
        <v>0</v>
      </c>
      <c r="N68" s="323">
        <f t="shared" si="10"/>
        <v>0</v>
      </c>
      <c r="O68" s="325">
        <f t="shared" si="10"/>
        <v>0</v>
      </c>
      <c r="P68" s="323">
        <f t="shared" si="10"/>
        <v>0</v>
      </c>
      <c r="Q68" s="329">
        <f t="shared" si="10"/>
        <v>0</v>
      </c>
      <c r="R68" s="385">
        <f t="shared" si="8"/>
        <v>0</v>
      </c>
      <c r="S68" s="330">
        <f t="shared" si="7"/>
        <v>0</v>
      </c>
      <c r="T68" s="331">
        <f t="shared" si="9"/>
        <v>0</v>
      </c>
      <c r="U68" s="332"/>
      <c r="V68" s="333" t="str">
        <f t="shared" si="6"/>
        <v/>
      </c>
      <c r="W68" s="334">
        <f t="shared" si="6"/>
        <v>0</v>
      </c>
      <c r="X68" s="335">
        <f t="shared" si="6"/>
        <v>0</v>
      </c>
      <c r="Y68" s="336">
        <f t="shared" si="6"/>
        <v>0</v>
      </c>
    </row>
    <row r="69" spans="1:25" s="320" customFormat="1" ht="28.5" customHeight="1" thickTop="1" thickBot="1">
      <c r="A69" s="302"/>
      <c r="B69" s="321">
        <f t="shared" si="4"/>
        <v>0</v>
      </c>
      <c r="C69" s="322">
        <f t="shared" si="4"/>
        <v>0</v>
      </c>
      <c r="D69" s="322">
        <f t="shared" si="4"/>
        <v>0</v>
      </c>
      <c r="E69" s="323">
        <f t="shared" si="4"/>
        <v>0</v>
      </c>
      <c r="F69" s="323">
        <f t="shared" si="4"/>
        <v>0</v>
      </c>
      <c r="G69" s="324">
        <f t="shared" si="4"/>
        <v>0</v>
      </c>
      <c r="H69" s="325">
        <f t="shared" si="4"/>
        <v>0</v>
      </c>
      <c r="I69" s="326">
        <f t="shared" si="4"/>
        <v>0</v>
      </c>
      <c r="J69" s="327">
        <f t="shared" si="4"/>
        <v>0</v>
      </c>
      <c r="K69" s="328"/>
      <c r="L69" s="323">
        <f t="shared" si="10"/>
        <v>0</v>
      </c>
      <c r="M69" s="325">
        <f t="shared" si="10"/>
        <v>0</v>
      </c>
      <c r="N69" s="323">
        <f t="shared" si="10"/>
        <v>0</v>
      </c>
      <c r="O69" s="325">
        <f t="shared" si="10"/>
        <v>0</v>
      </c>
      <c r="P69" s="323">
        <f t="shared" si="10"/>
        <v>0</v>
      </c>
      <c r="Q69" s="329">
        <f t="shared" si="10"/>
        <v>0</v>
      </c>
      <c r="R69" s="385">
        <f t="shared" si="8"/>
        <v>0</v>
      </c>
      <c r="S69" s="330">
        <f t="shared" si="7"/>
        <v>0</v>
      </c>
      <c r="T69" s="331">
        <f t="shared" si="9"/>
        <v>0</v>
      </c>
      <c r="U69" s="332"/>
      <c r="V69" s="333" t="str">
        <f t="shared" si="6"/>
        <v/>
      </c>
      <c r="W69" s="334">
        <f t="shared" si="6"/>
        <v>0</v>
      </c>
      <c r="X69" s="335">
        <f t="shared" si="6"/>
        <v>0</v>
      </c>
      <c r="Y69" s="336">
        <f t="shared" si="6"/>
        <v>0</v>
      </c>
    </row>
    <row r="70" spans="1:25" s="320" customFormat="1" ht="28.5" customHeight="1" thickTop="1" thickBot="1">
      <c r="A70" s="302"/>
      <c r="B70" s="321">
        <f t="shared" si="4"/>
        <v>0</v>
      </c>
      <c r="C70" s="322">
        <f t="shared" si="4"/>
        <v>0</v>
      </c>
      <c r="D70" s="322">
        <f t="shared" si="4"/>
        <v>0</v>
      </c>
      <c r="E70" s="323">
        <f t="shared" si="4"/>
        <v>0</v>
      </c>
      <c r="F70" s="323">
        <f t="shared" si="4"/>
        <v>0</v>
      </c>
      <c r="G70" s="324">
        <f t="shared" si="4"/>
        <v>0</v>
      </c>
      <c r="H70" s="325">
        <f t="shared" si="4"/>
        <v>0</v>
      </c>
      <c r="I70" s="326">
        <f t="shared" si="4"/>
        <v>0</v>
      </c>
      <c r="J70" s="327">
        <f t="shared" si="4"/>
        <v>0</v>
      </c>
      <c r="K70" s="328"/>
      <c r="L70" s="323">
        <f t="shared" si="10"/>
        <v>0</v>
      </c>
      <c r="M70" s="325">
        <f t="shared" si="10"/>
        <v>0</v>
      </c>
      <c r="N70" s="323">
        <f t="shared" si="10"/>
        <v>0</v>
      </c>
      <c r="O70" s="325">
        <f t="shared" si="10"/>
        <v>0</v>
      </c>
      <c r="P70" s="323">
        <f t="shared" si="10"/>
        <v>0</v>
      </c>
      <c r="Q70" s="329">
        <f t="shared" si="10"/>
        <v>0</v>
      </c>
      <c r="R70" s="385">
        <f t="shared" si="8"/>
        <v>0</v>
      </c>
      <c r="S70" s="330">
        <f t="shared" si="7"/>
        <v>0</v>
      </c>
      <c r="T70" s="331">
        <f t="shared" si="9"/>
        <v>0</v>
      </c>
      <c r="U70" s="332"/>
      <c r="V70" s="333" t="str">
        <f t="shared" si="6"/>
        <v/>
      </c>
      <c r="W70" s="334">
        <f t="shared" si="6"/>
        <v>0</v>
      </c>
      <c r="X70" s="335">
        <f t="shared" si="6"/>
        <v>0</v>
      </c>
      <c r="Y70" s="336">
        <f t="shared" si="6"/>
        <v>0</v>
      </c>
    </row>
    <row r="71" spans="1:25" s="320" customFormat="1" ht="28.5" customHeight="1" thickTop="1" thickBot="1">
      <c r="A71" s="302"/>
      <c r="B71" s="321">
        <f t="shared" si="4"/>
        <v>0</v>
      </c>
      <c r="C71" s="322">
        <f t="shared" si="4"/>
        <v>0</v>
      </c>
      <c r="D71" s="322">
        <f t="shared" si="4"/>
        <v>0</v>
      </c>
      <c r="E71" s="323">
        <f t="shared" si="4"/>
        <v>0</v>
      </c>
      <c r="F71" s="323">
        <f t="shared" si="4"/>
        <v>0</v>
      </c>
      <c r="G71" s="324">
        <f t="shared" si="4"/>
        <v>0</v>
      </c>
      <c r="H71" s="325">
        <f t="shared" si="4"/>
        <v>0</v>
      </c>
      <c r="I71" s="326">
        <f t="shared" si="4"/>
        <v>0</v>
      </c>
      <c r="J71" s="327">
        <f t="shared" si="4"/>
        <v>0</v>
      </c>
      <c r="K71" s="328"/>
      <c r="L71" s="323">
        <f t="shared" si="10"/>
        <v>0</v>
      </c>
      <c r="M71" s="325">
        <f t="shared" si="10"/>
        <v>0</v>
      </c>
      <c r="N71" s="323">
        <f t="shared" si="10"/>
        <v>0</v>
      </c>
      <c r="O71" s="325">
        <f t="shared" si="10"/>
        <v>0</v>
      </c>
      <c r="P71" s="323">
        <f t="shared" si="10"/>
        <v>0</v>
      </c>
      <c r="Q71" s="329">
        <f t="shared" si="10"/>
        <v>0</v>
      </c>
      <c r="R71" s="385">
        <f t="shared" si="8"/>
        <v>0</v>
      </c>
      <c r="S71" s="330">
        <f t="shared" si="7"/>
        <v>0</v>
      </c>
      <c r="T71" s="331">
        <f t="shared" si="9"/>
        <v>0</v>
      </c>
      <c r="U71" s="332"/>
      <c r="V71" s="333" t="str">
        <f t="shared" si="6"/>
        <v/>
      </c>
      <c r="W71" s="334">
        <f t="shared" si="6"/>
        <v>0</v>
      </c>
      <c r="X71" s="335">
        <f t="shared" si="6"/>
        <v>0</v>
      </c>
      <c r="Y71" s="336">
        <f t="shared" si="6"/>
        <v>0</v>
      </c>
    </row>
    <row r="72" spans="1:25" s="320" customFormat="1" ht="28.5" customHeight="1" thickTop="1" thickBot="1">
      <c r="A72" s="302"/>
      <c r="B72" s="321">
        <f t="shared" si="4"/>
        <v>0</v>
      </c>
      <c r="C72" s="322">
        <f t="shared" si="4"/>
        <v>0</v>
      </c>
      <c r="D72" s="322">
        <f t="shared" si="4"/>
        <v>0</v>
      </c>
      <c r="E72" s="323">
        <f t="shared" si="4"/>
        <v>0</v>
      </c>
      <c r="F72" s="323">
        <f t="shared" si="4"/>
        <v>0</v>
      </c>
      <c r="G72" s="324">
        <f t="shared" si="4"/>
        <v>0</v>
      </c>
      <c r="H72" s="325">
        <f t="shared" si="4"/>
        <v>0</v>
      </c>
      <c r="I72" s="326">
        <f t="shared" si="4"/>
        <v>0</v>
      </c>
      <c r="J72" s="327">
        <f t="shared" si="4"/>
        <v>0</v>
      </c>
      <c r="K72" s="328"/>
      <c r="L72" s="323">
        <f t="shared" si="10"/>
        <v>0</v>
      </c>
      <c r="M72" s="325">
        <f t="shared" si="10"/>
        <v>0</v>
      </c>
      <c r="N72" s="323">
        <f t="shared" si="10"/>
        <v>0</v>
      </c>
      <c r="O72" s="325">
        <f t="shared" si="10"/>
        <v>0</v>
      </c>
      <c r="P72" s="323">
        <f t="shared" si="10"/>
        <v>0</v>
      </c>
      <c r="Q72" s="329">
        <f t="shared" si="10"/>
        <v>0</v>
      </c>
      <c r="R72" s="385">
        <f t="shared" si="8"/>
        <v>0</v>
      </c>
      <c r="S72" s="330">
        <f t="shared" si="7"/>
        <v>0</v>
      </c>
      <c r="T72" s="331">
        <f t="shared" si="9"/>
        <v>0</v>
      </c>
      <c r="U72" s="332"/>
      <c r="V72" s="333" t="str">
        <f t="shared" si="6"/>
        <v/>
      </c>
      <c r="W72" s="334">
        <f t="shared" si="6"/>
        <v>0</v>
      </c>
      <c r="X72" s="335">
        <f t="shared" si="6"/>
        <v>0</v>
      </c>
      <c r="Y72" s="336">
        <f t="shared" si="6"/>
        <v>0</v>
      </c>
    </row>
    <row r="73" spans="1:25" s="320" customFormat="1" ht="28.5" customHeight="1" thickTop="1" thickBot="1">
      <c r="A73" s="302"/>
      <c r="B73" s="321">
        <f t="shared" si="4"/>
        <v>0</v>
      </c>
      <c r="C73" s="322">
        <f t="shared" si="4"/>
        <v>0</v>
      </c>
      <c r="D73" s="322">
        <f t="shared" si="4"/>
        <v>0</v>
      </c>
      <c r="E73" s="323">
        <f t="shared" si="4"/>
        <v>0</v>
      </c>
      <c r="F73" s="323">
        <f t="shared" si="4"/>
        <v>0</v>
      </c>
      <c r="G73" s="324">
        <f t="shared" si="4"/>
        <v>0</v>
      </c>
      <c r="H73" s="325">
        <f t="shared" si="4"/>
        <v>0</v>
      </c>
      <c r="I73" s="326">
        <f t="shared" si="4"/>
        <v>0</v>
      </c>
      <c r="J73" s="327">
        <f t="shared" si="4"/>
        <v>0</v>
      </c>
      <c r="K73" s="328"/>
      <c r="L73" s="323">
        <f t="shared" si="10"/>
        <v>0</v>
      </c>
      <c r="M73" s="325">
        <f t="shared" si="10"/>
        <v>0</v>
      </c>
      <c r="N73" s="323">
        <f t="shared" si="10"/>
        <v>0</v>
      </c>
      <c r="O73" s="325">
        <f t="shared" si="10"/>
        <v>0</v>
      </c>
      <c r="P73" s="323">
        <f t="shared" si="10"/>
        <v>0</v>
      </c>
      <c r="Q73" s="329">
        <f t="shared" si="10"/>
        <v>0</v>
      </c>
      <c r="R73" s="385">
        <f t="shared" si="8"/>
        <v>0</v>
      </c>
      <c r="S73" s="330">
        <f t="shared" si="7"/>
        <v>0</v>
      </c>
      <c r="T73" s="331">
        <f t="shared" si="9"/>
        <v>0</v>
      </c>
      <c r="U73" s="332"/>
      <c r="V73" s="333" t="str">
        <f t="shared" si="6"/>
        <v/>
      </c>
      <c r="W73" s="334">
        <f t="shared" si="6"/>
        <v>0</v>
      </c>
      <c r="X73" s="335">
        <f t="shared" si="6"/>
        <v>0</v>
      </c>
      <c r="Y73" s="336">
        <f t="shared" si="6"/>
        <v>0</v>
      </c>
    </row>
    <row r="74" spans="1:25" s="320" customFormat="1" ht="28.5" customHeight="1" thickTop="1" thickBot="1">
      <c r="A74" s="302"/>
      <c r="B74" s="321">
        <f t="shared" si="4"/>
        <v>0</v>
      </c>
      <c r="C74" s="322">
        <f t="shared" si="4"/>
        <v>0</v>
      </c>
      <c r="D74" s="322">
        <f t="shared" si="4"/>
        <v>0</v>
      </c>
      <c r="E74" s="323">
        <f t="shared" si="4"/>
        <v>0</v>
      </c>
      <c r="F74" s="323">
        <f t="shared" si="4"/>
        <v>0</v>
      </c>
      <c r="G74" s="324">
        <f t="shared" si="4"/>
        <v>0</v>
      </c>
      <c r="H74" s="325">
        <f t="shared" si="4"/>
        <v>0</v>
      </c>
      <c r="I74" s="326">
        <f t="shared" si="4"/>
        <v>0</v>
      </c>
      <c r="J74" s="327">
        <f t="shared" si="4"/>
        <v>0</v>
      </c>
      <c r="K74" s="328"/>
      <c r="L74" s="323">
        <f t="shared" si="10"/>
        <v>0</v>
      </c>
      <c r="M74" s="325">
        <f t="shared" si="10"/>
        <v>0</v>
      </c>
      <c r="N74" s="323">
        <f t="shared" si="10"/>
        <v>0</v>
      </c>
      <c r="O74" s="325">
        <f t="shared" si="10"/>
        <v>0</v>
      </c>
      <c r="P74" s="323">
        <f t="shared" si="10"/>
        <v>0</v>
      </c>
      <c r="Q74" s="329">
        <f t="shared" si="10"/>
        <v>0</v>
      </c>
      <c r="R74" s="385">
        <f t="shared" si="8"/>
        <v>0</v>
      </c>
      <c r="S74" s="330">
        <f t="shared" si="7"/>
        <v>0</v>
      </c>
      <c r="T74" s="331">
        <f t="shared" si="9"/>
        <v>0</v>
      </c>
      <c r="U74" s="332"/>
      <c r="V74" s="333" t="str">
        <f t="shared" si="6"/>
        <v/>
      </c>
      <c r="W74" s="334">
        <f t="shared" si="6"/>
        <v>0</v>
      </c>
      <c r="X74" s="335">
        <f t="shared" si="6"/>
        <v>0</v>
      </c>
      <c r="Y74" s="336">
        <f t="shared" si="6"/>
        <v>0</v>
      </c>
    </row>
    <row r="75" spans="1:25" s="320" customFormat="1" ht="28.5" customHeight="1" thickTop="1" thickBot="1">
      <c r="A75" s="302"/>
      <c r="B75" s="321">
        <f t="shared" si="4"/>
        <v>0</v>
      </c>
      <c r="C75" s="322">
        <f t="shared" si="4"/>
        <v>0</v>
      </c>
      <c r="D75" s="322">
        <f t="shared" si="4"/>
        <v>0</v>
      </c>
      <c r="E75" s="323">
        <f t="shared" si="4"/>
        <v>0</v>
      </c>
      <c r="F75" s="323">
        <f t="shared" si="4"/>
        <v>0</v>
      </c>
      <c r="G75" s="324">
        <f t="shared" si="4"/>
        <v>0</v>
      </c>
      <c r="H75" s="325">
        <f t="shared" si="4"/>
        <v>0</v>
      </c>
      <c r="I75" s="326">
        <f t="shared" si="4"/>
        <v>0</v>
      </c>
      <c r="J75" s="327">
        <f t="shared" si="4"/>
        <v>0</v>
      </c>
      <c r="K75" s="328"/>
      <c r="L75" s="323">
        <f t="shared" si="10"/>
        <v>0</v>
      </c>
      <c r="M75" s="325">
        <f t="shared" si="10"/>
        <v>0</v>
      </c>
      <c r="N75" s="323">
        <f t="shared" si="10"/>
        <v>0</v>
      </c>
      <c r="O75" s="325">
        <f t="shared" si="10"/>
        <v>0</v>
      </c>
      <c r="P75" s="323">
        <f t="shared" si="10"/>
        <v>0</v>
      </c>
      <c r="Q75" s="329">
        <f t="shared" si="10"/>
        <v>0</v>
      </c>
      <c r="R75" s="385">
        <f t="shared" si="8"/>
        <v>0</v>
      </c>
      <c r="S75" s="330">
        <f t="shared" si="7"/>
        <v>0</v>
      </c>
      <c r="T75" s="331">
        <f t="shared" si="9"/>
        <v>0</v>
      </c>
      <c r="U75" s="332"/>
      <c r="V75" s="333" t="str">
        <f t="shared" si="6"/>
        <v/>
      </c>
      <c r="W75" s="334">
        <f t="shared" si="6"/>
        <v>0</v>
      </c>
      <c r="X75" s="335">
        <f t="shared" si="6"/>
        <v>0</v>
      </c>
      <c r="Y75" s="336">
        <f t="shared" si="6"/>
        <v>0</v>
      </c>
    </row>
    <row r="76" spans="1:25" s="320" customFormat="1" ht="28.5" customHeight="1" thickTop="1" thickBot="1">
      <c r="A76" s="302"/>
      <c r="B76" s="321">
        <f t="shared" si="4"/>
        <v>0</v>
      </c>
      <c r="C76" s="322">
        <f t="shared" si="4"/>
        <v>0</v>
      </c>
      <c r="D76" s="322">
        <f t="shared" si="4"/>
        <v>0</v>
      </c>
      <c r="E76" s="323">
        <f t="shared" si="4"/>
        <v>0</v>
      </c>
      <c r="F76" s="323">
        <f t="shared" si="4"/>
        <v>0</v>
      </c>
      <c r="G76" s="324">
        <f t="shared" si="4"/>
        <v>0</v>
      </c>
      <c r="H76" s="325">
        <f t="shared" si="4"/>
        <v>0</v>
      </c>
      <c r="I76" s="326">
        <f t="shared" si="4"/>
        <v>0</v>
      </c>
      <c r="J76" s="327">
        <f t="shared" si="4"/>
        <v>0</v>
      </c>
      <c r="K76" s="328"/>
      <c r="L76" s="323">
        <f t="shared" si="10"/>
        <v>0</v>
      </c>
      <c r="M76" s="325">
        <f t="shared" si="10"/>
        <v>0</v>
      </c>
      <c r="N76" s="323">
        <f t="shared" si="10"/>
        <v>0</v>
      </c>
      <c r="O76" s="325">
        <f t="shared" si="10"/>
        <v>0</v>
      </c>
      <c r="P76" s="323">
        <f t="shared" si="10"/>
        <v>0</v>
      </c>
      <c r="Q76" s="329">
        <f t="shared" si="10"/>
        <v>0</v>
      </c>
      <c r="R76" s="385">
        <f t="shared" si="8"/>
        <v>0</v>
      </c>
      <c r="S76" s="330">
        <f t="shared" si="7"/>
        <v>0</v>
      </c>
      <c r="T76" s="331">
        <f t="shared" si="9"/>
        <v>0</v>
      </c>
      <c r="U76" s="332"/>
      <c r="V76" s="333" t="str">
        <f t="shared" si="6"/>
        <v/>
      </c>
      <c r="W76" s="334">
        <f t="shared" si="6"/>
        <v>0</v>
      </c>
      <c r="X76" s="335">
        <f t="shared" si="6"/>
        <v>0</v>
      </c>
      <c r="Y76" s="336">
        <f t="shared" si="6"/>
        <v>0</v>
      </c>
    </row>
    <row r="77" spans="1:25" s="320" customFormat="1" ht="28.5" customHeight="1" thickTop="1" thickBot="1">
      <c r="A77" s="302"/>
      <c r="B77" s="321">
        <f t="shared" si="4"/>
        <v>0</v>
      </c>
      <c r="C77" s="322">
        <f t="shared" si="4"/>
        <v>0</v>
      </c>
      <c r="D77" s="322">
        <f t="shared" si="4"/>
        <v>0</v>
      </c>
      <c r="E77" s="323">
        <f t="shared" si="4"/>
        <v>0</v>
      </c>
      <c r="F77" s="323">
        <f t="shared" si="4"/>
        <v>0</v>
      </c>
      <c r="G77" s="324">
        <f t="shared" si="4"/>
        <v>0</v>
      </c>
      <c r="H77" s="325">
        <f t="shared" si="4"/>
        <v>0</v>
      </c>
      <c r="I77" s="326">
        <f t="shared" si="4"/>
        <v>0</v>
      </c>
      <c r="J77" s="327">
        <f t="shared" si="4"/>
        <v>0</v>
      </c>
      <c r="K77" s="328"/>
      <c r="L77" s="323">
        <f t="shared" si="10"/>
        <v>0</v>
      </c>
      <c r="M77" s="325">
        <f t="shared" si="10"/>
        <v>0</v>
      </c>
      <c r="N77" s="323">
        <f t="shared" si="10"/>
        <v>0</v>
      </c>
      <c r="O77" s="325">
        <f t="shared" si="10"/>
        <v>0</v>
      </c>
      <c r="P77" s="323">
        <f t="shared" si="10"/>
        <v>0</v>
      </c>
      <c r="Q77" s="329">
        <f t="shared" si="10"/>
        <v>0</v>
      </c>
      <c r="R77" s="385">
        <f t="shared" si="8"/>
        <v>0</v>
      </c>
      <c r="S77" s="330">
        <f t="shared" si="7"/>
        <v>0</v>
      </c>
      <c r="T77" s="331">
        <f t="shared" si="9"/>
        <v>0</v>
      </c>
      <c r="U77" s="332"/>
      <c r="V77" s="333" t="str">
        <f t="shared" si="6"/>
        <v/>
      </c>
      <c r="W77" s="334">
        <f t="shared" si="6"/>
        <v>0</v>
      </c>
      <c r="X77" s="335">
        <f t="shared" si="6"/>
        <v>0</v>
      </c>
      <c r="Y77" s="336">
        <f t="shared" si="6"/>
        <v>0</v>
      </c>
    </row>
    <row r="78" spans="1:25" s="320" customFormat="1" ht="28.5" customHeight="1" thickTop="1" thickBot="1">
      <c r="A78" s="302"/>
      <c r="B78" s="321">
        <f t="shared" ref="B78:J81" si="11">B32</f>
        <v>0</v>
      </c>
      <c r="C78" s="322">
        <f t="shared" si="11"/>
        <v>0</v>
      </c>
      <c r="D78" s="322">
        <f t="shared" si="11"/>
        <v>0</v>
      </c>
      <c r="E78" s="323">
        <f t="shared" si="11"/>
        <v>0</v>
      </c>
      <c r="F78" s="323">
        <f t="shared" si="11"/>
        <v>0</v>
      </c>
      <c r="G78" s="324">
        <f t="shared" si="11"/>
        <v>0</v>
      </c>
      <c r="H78" s="325">
        <f t="shared" si="11"/>
        <v>0</v>
      </c>
      <c r="I78" s="326">
        <f t="shared" si="11"/>
        <v>0</v>
      </c>
      <c r="J78" s="327">
        <f t="shared" si="11"/>
        <v>0</v>
      </c>
      <c r="K78" s="328"/>
      <c r="L78" s="323">
        <f t="shared" si="10"/>
        <v>0</v>
      </c>
      <c r="M78" s="325">
        <f t="shared" si="10"/>
        <v>0</v>
      </c>
      <c r="N78" s="323">
        <f t="shared" si="10"/>
        <v>0</v>
      </c>
      <c r="O78" s="325">
        <f t="shared" si="10"/>
        <v>0</v>
      </c>
      <c r="P78" s="323">
        <f t="shared" si="10"/>
        <v>0</v>
      </c>
      <c r="Q78" s="329">
        <f t="shared" si="10"/>
        <v>0</v>
      </c>
      <c r="R78" s="385">
        <f t="shared" si="8"/>
        <v>0</v>
      </c>
      <c r="S78" s="330">
        <f>IFERROR(((H78+M78+O78)-(I78/G78/V78)),)</f>
        <v>0</v>
      </c>
      <c r="T78" s="331">
        <f t="shared" si="9"/>
        <v>0</v>
      </c>
      <c r="U78" s="332"/>
      <c r="V78" s="333" t="str">
        <f t="shared" ref="V78:Y81" si="12">V32</f>
        <v/>
      </c>
      <c r="W78" s="334">
        <f t="shared" si="12"/>
        <v>0</v>
      </c>
      <c r="X78" s="335">
        <f t="shared" si="12"/>
        <v>0</v>
      </c>
      <c r="Y78" s="336">
        <f t="shared" si="12"/>
        <v>0</v>
      </c>
    </row>
    <row r="79" spans="1:25" s="320" customFormat="1" ht="28.5" customHeight="1" thickTop="1" thickBot="1">
      <c r="A79" s="302"/>
      <c r="B79" s="321">
        <f t="shared" si="11"/>
        <v>0</v>
      </c>
      <c r="C79" s="322">
        <f t="shared" si="11"/>
        <v>0</v>
      </c>
      <c r="D79" s="322">
        <f t="shared" si="11"/>
        <v>0</v>
      </c>
      <c r="E79" s="323">
        <f t="shared" si="11"/>
        <v>0</v>
      </c>
      <c r="F79" s="323">
        <f t="shared" si="11"/>
        <v>0</v>
      </c>
      <c r="G79" s="324">
        <f t="shared" si="11"/>
        <v>0</v>
      </c>
      <c r="H79" s="325">
        <f t="shared" si="11"/>
        <v>0</v>
      </c>
      <c r="I79" s="326">
        <f t="shared" si="11"/>
        <v>0</v>
      </c>
      <c r="J79" s="327">
        <f t="shared" si="11"/>
        <v>0</v>
      </c>
      <c r="K79" s="328"/>
      <c r="L79" s="323">
        <f t="shared" si="10"/>
        <v>0</v>
      </c>
      <c r="M79" s="325">
        <f t="shared" si="10"/>
        <v>0</v>
      </c>
      <c r="N79" s="323">
        <f t="shared" si="10"/>
        <v>0</v>
      </c>
      <c r="O79" s="325">
        <f t="shared" si="10"/>
        <v>0</v>
      </c>
      <c r="P79" s="323">
        <f t="shared" si="10"/>
        <v>0</v>
      </c>
      <c r="Q79" s="329">
        <f t="shared" si="10"/>
        <v>0</v>
      </c>
      <c r="R79" s="385">
        <f t="shared" si="8"/>
        <v>0</v>
      </c>
      <c r="S79" s="330">
        <f t="shared" si="7"/>
        <v>0</v>
      </c>
      <c r="T79" s="331">
        <f t="shared" si="9"/>
        <v>0</v>
      </c>
      <c r="U79" s="332"/>
      <c r="V79" s="333" t="str">
        <f t="shared" si="12"/>
        <v/>
      </c>
      <c r="W79" s="334">
        <f t="shared" si="12"/>
        <v>0</v>
      </c>
      <c r="X79" s="335">
        <f t="shared" si="12"/>
        <v>0</v>
      </c>
      <c r="Y79" s="336">
        <f t="shared" si="12"/>
        <v>0</v>
      </c>
    </row>
    <row r="80" spans="1:25" s="320" customFormat="1" ht="28.5" customHeight="1" thickTop="1" thickBot="1">
      <c r="A80" s="302"/>
      <c r="B80" s="321">
        <f t="shared" si="11"/>
        <v>0</v>
      </c>
      <c r="C80" s="322">
        <f t="shared" si="11"/>
        <v>0</v>
      </c>
      <c r="D80" s="322">
        <f t="shared" si="11"/>
        <v>0</v>
      </c>
      <c r="E80" s="323">
        <f t="shared" si="11"/>
        <v>0</v>
      </c>
      <c r="F80" s="323">
        <f t="shared" si="11"/>
        <v>0</v>
      </c>
      <c r="G80" s="324">
        <f t="shared" si="11"/>
        <v>0</v>
      </c>
      <c r="H80" s="325">
        <f t="shared" si="11"/>
        <v>0</v>
      </c>
      <c r="I80" s="326">
        <f t="shared" si="11"/>
        <v>0</v>
      </c>
      <c r="J80" s="327">
        <f t="shared" si="11"/>
        <v>0</v>
      </c>
      <c r="K80" s="328"/>
      <c r="L80" s="323">
        <f t="shared" si="10"/>
        <v>0</v>
      </c>
      <c r="M80" s="325">
        <f t="shared" si="10"/>
        <v>0</v>
      </c>
      <c r="N80" s="323">
        <f t="shared" si="10"/>
        <v>0</v>
      </c>
      <c r="O80" s="325">
        <f t="shared" si="10"/>
        <v>0</v>
      </c>
      <c r="P80" s="323">
        <f t="shared" si="10"/>
        <v>0</v>
      </c>
      <c r="Q80" s="329">
        <f t="shared" si="10"/>
        <v>0</v>
      </c>
      <c r="R80" s="385">
        <f t="shared" si="8"/>
        <v>0</v>
      </c>
      <c r="S80" s="330">
        <f t="shared" si="7"/>
        <v>0</v>
      </c>
      <c r="T80" s="331">
        <f t="shared" si="9"/>
        <v>0</v>
      </c>
      <c r="U80" s="332"/>
      <c r="V80" s="333" t="str">
        <f t="shared" si="12"/>
        <v/>
      </c>
      <c r="W80" s="334">
        <f t="shared" si="12"/>
        <v>0</v>
      </c>
      <c r="X80" s="335">
        <f t="shared" si="12"/>
        <v>0</v>
      </c>
      <c r="Y80" s="336">
        <f t="shared" si="12"/>
        <v>0</v>
      </c>
    </row>
    <row r="81" spans="1:25" s="320" customFormat="1" ht="28.5" customHeight="1" thickTop="1" thickBot="1">
      <c r="A81" s="302"/>
      <c r="B81" s="321">
        <f>B35</f>
        <v>0</v>
      </c>
      <c r="C81" s="322">
        <f t="shared" si="11"/>
        <v>0</v>
      </c>
      <c r="D81" s="322">
        <f t="shared" si="11"/>
        <v>0</v>
      </c>
      <c r="E81" s="323">
        <f t="shared" si="11"/>
        <v>0</v>
      </c>
      <c r="F81" s="323">
        <f t="shared" si="11"/>
        <v>0</v>
      </c>
      <c r="G81" s="324">
        <f t="shared" si="11"/>
        <v>0</v>
      </c>
      <c r="H81" s="325">
        <f t="shared" si="11"/>
        <v>0</v>
      </c>
      <c r="I81" s="326">
        <f t="shared" si="11"/>
        <v>0</v>
      </c>
      <c r="J81" s="327">
        <f t="shared" si="11"/>
        <v>0</v>
      </c>
      <c r="K81" s="328"/>
      <c r="L81" s="323">
        <f t="shared" si="10"/>
        <v>0</v>
      </c>
      <c r="M81" s="325">
        <f t="shared" si="10"/>
        <v>0</v>
      </c>
      <c r="N81" s="323">
        <f t="shared" si="10"/>
        <v>0</v>
      </c>
      <c r="O81" s="325">
        <f t="shared" si="10"/>
        <v>0</v>
      </c>
      <c r="P81" s="323">
        <f t="shared" si="10"/>
        <v>0</v>
      </c>
      <c r="Q81" s="329">
        <f t="shared" si="10"/>
        <v>0</v>
      </c>
      <c r="R81" s="385">
        <f t="shared" si="8"/>
        <v>0</v>
      </c>
      <c r="S81" s="330">
        <f t="shared" si="7"/>
        <v>0</v>
      </c>
      <c r="T81" s="331">
        <f t="shared" si="9"/>
        <v>0</v>
      </c>
      <c r="U81" s="332"/>
      <c r="V81" s="333" t="str">
        <f t="shared" si="12"/>
        <v/>
      </c>
      <c r="W81" s="334">
        <f t="shared" si="12"/>
        <v>0</v>
      </c>
      <c r="X81" s="335">
        <f t="shared" si="12"/>
        <v>0</v>
      </c>
      <c r="Y81" s="336">
        <f t="shared" si="12"/>
        <v>0</v>
      </c>
    </row>
    <row r="82" spans="1:25" ht="15" customHeight="1" thickBot="1">
      <c r="B82" s="208"/>
      <c r="C82" s="209"/>
      <c r="D82" s="210"/>
      <c r="E82" s="211" t="s">
        <v>65</v>
      </c>
      <c r="F82" s="212"/>
      <c r="G82" s="213">
        <f>SUM(G63:G81)</f>
        <v>0</v>
      </c>
      <c r="H82" s="214"/>
      <c r="I82" s="215"/>
      <c r="J82" s="216"/>
      <c r="K82" s="217"/>
      <c r="L82" s="217"/>
      <c r="M82" s="217"/>
      <c r="N82" s="217"/>
      <c r="O82" s="217"/>
      <c r="P82" s="218" t="s">
        <v>67</v>
      </c>
      <c r="Q82" s="219"/>
      <c r="R82" s="386"/>
      <c r="S82" s="220"/>
      <c r="T82" s="221"/>
      <c r="U82" s="222"/>
      <c r="V82" s="217"/>
      <c r="W82" s="217"/>
      <c r="X82" s="217"/>
      <c r="Y82" s="223"/>
    </row>
    <row r="83" spans="1:25" ht="15" customHeight="1" thickBot="1">
      <c r="B83" s="224"/>
      <c r="C83" s="225"/>
      <c r="D83" s="226"/>
      <c r="E83" s="227" t="s">
        <v>66</v>
      </c>
      <c r="F83" s="228"/>
      <c r="G83" s="229"/>
      <c r="H83" s="230" t="s">
        <v>59</v>
      </c>
      <c r="I83" s="230"/>
      <c r="J83" s="231"/>
      <c r="K83" s="232"/>
      <c r="L83" s="233"/>
      <c r="M83" s="232"/>
      <c r="N83" s="232"/>
      <c r="O83" s="232"/>
      <c r="P83" s="234" t="s">
        <v>68</v>
      </c>
      <c r="Q83" s="235"/>
      <c r="R83" s="387"/>
      <c r="S83" s="236">
        <f>SUMPRODUCT(G63:G81,S63:S81)</f>
        <v>0</v>
      </c>
      <c r="T83" s="237"/>
      <c r="U83" s="238"/>
      <c r="V83" s="232"/>
      <c r="W83" s="232"/>
      <c r="X83" s="232"/>
      <c r="Y83" s="239"/>
    </row>
    <row r="84" spans="1:25">
      <c r="B84" s="240"/>
      <c r="C84" s="240"/>
      <c r="D84" s="240"/>
      <c r="E84" s="158"/>
      <c r="F84" s="158"/>
      <c r="G84" s="158"/>
      <c r="H84" s="158"/>
      <c r="I84" s="158"/>
      <c r="J84" s="241"/>
      <c r="K84" s="158"/>
      <c r="L84" s="158"/>
      <c r="M84" s="158"/>
      <c r="N84" s="158"/>
      <c r="O84" s="158"/>
      <c r="P84" s="158"/>
      <c r="Q84" s="158"/>
      <c r="R84" s="381"/>
      <c r="S84" s="158"/>
      <c r="T84" s="158"/>
      <c r="U84" s="158"/>
      <c r="V84" s="158"/>
      <c r="W84" s="158"/>
      <c r="X84" s="158"/>
      <c r="Y84" s="157"/>
    </row>
    <row r="85" spans="1:25">
      <c r="B85" s="242" t="s">
        <v>32</v>
      </c>
      <c r="C85" s="243"/>
      <c r="D85" s="243"/>
      <c r="E85" s="244"/>
      <c r="F85" s="158" t="s">
        <v>47</v>
      </c>
      <c r="G85" s="158"/>
      <c r="H85" s="158"/>
      <c r="I85" s="158"/>
      <c r="J85" s="158"/>
      <c r="K85" s="158"/>
      <c r="L85" s="158"/>
      <c r="M85" s="158"/>
      <c r="N85" s="158"/>
      <c r="O85" s="158"/>
      <c r="P85" s="158"/>
      <c r="Q85" s="158"/>
      <c r="R85" s="381"/>
      <c r="S85" s="158"/>
      <c r="T85" s="158"/>
      <c r="U85" s="158"/>
      <c r="V85" s="158"/>
      <c r="W85" s="158"/>
      <c r="X85" s="158"/>
      <c r="Y85" s="157"/>
    </row>
    <row r="86" spans="1:25">
      <c r="B86" s="157"/>
      <c r="C86" s="158"/>
      <c r="D86" s="158"/>
      <c r="E86" s="244"/>
      <c r="F86" s="245" t="s">
        <v>93</v>
      </c>
      <c r="G86" s="158"/>
      <c r="H86" s="158"/>
      <c r="I86" s="158"/>
      <c r="J86" s="158"/>
      <c r="K86" s="158"/>
      <c r="L86" s="158"/>
      <c r="M86" s="158"/>
      <c r="N86" s="158"/>
      <c r="O86" s="158"/>
      <c r="P86" s="158"/>
      <c r="Q86" s="158"/>
      <c r="R86" s="381"/>
      <c r="S86" s="158"/>
      <c r="T86" s="158"/>
      <c r="U86" s="158"/>
      <c r="V86" s="158"/>
      <c r="W86" s="158"/>
      <c r="X86" s="158"/>
      <c r="Y86" s="157"/>
    </row>
    <row r="87" spans="1:25">
      <c r="B87" s="158"/>
      <c r="C87" s="158"/>
      <c r="D87" s="158"/>
      <c r="E87" s="158"/>
      <c r="F87" s="158"/>
      <c r="G87" s="158"/>
      <c r="H87" s="158"/>
      <c r="I87" s="158"/>
      <c r="J87" s="158"/>
      <c r="K87" s="158"/>
      <c r="L87" s="158"/>
      <c r="M87" s="158"/>
      <c r="N87" s="158"/>
      <c r="O87" s="158"/>
      <c r="P87" s="158"/>
      <c r="Q87" s="158"/>
      <c r="R87" s="381"/>
      <c r="S87" s="158"/>
      <c r="T87" s="158"/>
      <c r="U87" s="158"/>
      <c r="V87" s="158"/>
      <c r="W87" s="158"/>
      <c r="X87" s="158"/>
      <c r="Y87" s="157"/>
    </row>
    <row r="88" spans="1:25" ht="25.5" customHeight="1">
      <c r="B88" s="246" t="s">
        <v>33</v>
      </c>
      <c r="C88" s="540">
        <f>C42</f>
        <v>0</v>
      </c>
      <c r="D88" s="540"/>
      <c r="E88" s="540"/>
      <c r="F88" s="540"/>
      <c r="G88" s="540"/>
      <c r="H88" s="540"/>
      <c r="I88" s="540"/>
      <c r="J88" s="540"/>
      <c r="K88" s="157"/>
      <c r="L88" s="157"/>
      <c r="M88" s="541"/>
      <c r="N88" s="541"/>
      <c r="O88" s="541"/>
      <c r="P88" s="541"/>
      <c r="Q88" s="541"/>
      <c r="R88" s="541"/>
      <c r="S88" s="541"/>
      <c r="T88" s="158"/>
      <c r="U88" s="158"/>
      <c r="V88" s="542">
        <f>V42</f>
        <v>0</v>
      </c>
      <c r="W88" s="542"/>
      <c r="X88" s="542"/>
      <c r="Y88" s="157"/>
    </row>
    <row r="89" spans="1:25">
      <c r="B89" s="247"/>
      <c r="C89" s="248"/>
      <c r="D89" s="248"/>
      <c r="E89" s="158"/>
      <c r="F89" s="158" t="s">
        <v>34</v>
      </c>
      <c r="G89" s="158"/>
      <c r="H89" s="158"/>
      <c r="I89" s="158"/>
      <c r="J89" s="158"/>
      <c r="K89" s="158"/>
      <c r="L89" s="158"/>
      <c r="M89" s="158" t="s">
        <v>35</v>
      </c>
      <c r="N89" s="158"/>
      <c r="O89" s="158"/>
      <c r="P89" s="158"/>
      <c r="Q89" s="158"/>
      <c r="R89" s="381"/>
      <c r="S89" s="158"/>
      <c r="T89" s="158"/>
      <c r="U89" s="158"/>
      <c r="V89" s="158" t="s">
        <v>15</v>
      </c>
      <c r="W89" s="158"/>
      <c r="X89" s="158"/>
      <c r="Y89" s="157"/>
    </row>
    <row r="90" spans="1:25">
      <c r="B90" s="52"/>
      <c r="D90" s="71"/>
      <c r="E90" s="71"/>
      <c r="F90" s="43"/>
      <c r="G90" s="43"/>
      <c r="H90" s="43"/>
      <c r="I90" s="43"/>
      <c r="J90" s="43"/>
      <c r="K90" s="43"/>
      <c r="L90" s="43"/>
      <c r="M90" s="43"/>
      <c r="N90" s="43"/>
      <c r="O90" s="43"/>
      <c r="P90" s="43"/>
      <c r="Q90" s="43"/>
      <c r="R90" s="380"/>
      <c r="S90" s="43"/>
      <c r="T90" s="43"/>
      <c r="U90" s="43"/>
      <c r="V90" s="43"/>
      <c r="W90" s="43"/>
      <c r="X90" s="43"/>
    </row>
    <row r="91" spans="1:25">
      <c r="B91" s="1"/>
      <c r="C91" s="1"/>
      <c r="D91" s="1"/>
      <c r="H91" s="14"/>
      <c r="I91" s="14"/>
      <c r="W91" s="14"/>
    </row>
  </sheetData>
  <sheetProtection sheet="1" objects="1" scenarios="1"/>
  <mergeCells count="42">
    <mergeCell ref="T56:V56"/>
    <mergeCell ref="W56:X56"/>
    <mergeCell ref="C88:J88"/>
    <mergeCell ref="M88:S88"/>
    <mergeCell ref="V88:X88"/>
    <mergeCell ref="D52:G52"/>
    <mergeCell ref="D53:H53"/>
    <mergeCell ref="L53:N53"/>
    <mergeCell ref="Q53:S53"/>
    <mergeCell ref="V53:W53"/>
    <mergeCell ref="F55:G55"/>
    <mergeCell ref="J55:M55"/>
    <mergeCell ref="P55:Q55"/>
    <mergeCell ref="R55:S55"/>
    <mergeCell ref="W55:X55"/>
    <mergeCell ref="F56:G56"/>
    <mergeCell ref="J56:L56"/>
    <mergeCell ref="O56:P56"/>
    <mergeCell ref="C42:J42"/>
    <mergeCell ref="M42:S42"/>
    <mergeCell ref="V42:X42"/>
    <mergeCell ref="D51:E51"/>
    <mergeCell ref="N51:S51"/>
    <mergeCell ref="V51:W51"/>
    <mergeCell ref="F9:G9"/>
    <mergeCell ref="J9:M9"/>
    <mergeCell ref="P9:Q9"/>
    <mergeCell ref="R9:S9"/>
    <mergeCell ref="W9:X9"/>
    <mergeCell ref="F10:G10"/>
    <mergeCell ref="J10:L10"/>
    <mergeCell ref="O10:P10"/>
    <mergeCell ref="T10:V10"/>
    <mergeCell ref="W10:X10"/>
    <mergeCell ref="D5:E5"/>
    <mergeCell ref="N5:S5"/>
    <mergeCell ref="V5:W5"/>
    <mergeCell ref="D6:G6"/>
    <mergeCell ref="D7:H7"/>
    <mergeCell ref="L7:N7"/>
    <mergeCell ref="Q7:S7"/>
    <mergeCell ref="V7:W7"/>
  </mergeCells>
  <pageMargins left="0" right="0" top="0.75" bottom="0.5" header="0.3" footer="0.3"/>
  <pageSetup scale="55"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DV!$D$2:$D$8</xm:f>
          </x14:formula1>
          <xm:sqref>T10:V10</xm:sqref>
        </x14:dataValidation>
        <x14:dataValidation type="list" allowBlank="1" showInputMessage="1" showErrorMessage="1">
          <x14:formula1>
            <xm:f>DV!$C$2:$C$8</xm:f>
          </x14:formula1>
          <xm:sqref>P16:P35</xm:sqref>
        </x14:dataValidation>
        <x14:dataValidation type="list" allowBlank="1" showInputMessage="1" showErrorMessage="1">
          <x14:formula1>
            <xm:f>DV!$A$2:$A$6</xm:f>
          </x14:formula1>
          <xm:sqref>D16:D35</xm:sqref>
        </x14:dataValidation>
        <x14:dataValidation type="list" allowBlank="1" showInputMessage="1" showErrorMessage="1">
          <x14:formula1>
            <xm:f>DV!$B$2:$B$8</xm:f>
          </x14:formula1>
          <xm:sqref>E16:E35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
  <sheetViews>
    <sheetView workbookViewId="0">
      <selection activeCell="A7" sqref="A7"/>
    </sheetView>
  </sheetViews>
  <sheetFormatPr defaultRowHeight="12.75"/>
  <cols>
    <col min="1" max="1" width="11.140625" customWidth="1"/>
    <col min="2" max="2" width="12.85546875" customWidth="1"/>
    <col min="3" max="3" width="11.140625" customWidth="1"/>
    <col min="4" max="4" width="20.5703125" bestFit="1" customWidth="1"/>
  </cols>
  <sheetData>
    <row r="1" spans="1:4" s="152" customFormat="1" ht="25.5">
      <c r="A1" s="104" t="s">
        <v>265</v>
      </c>
      <c r="B1" s="104" t="s">
        <v>264</v>
      </c>
      <c r="C1" s="104" t="s">
        <v>263</v>
      </c>
      <c r="D1" s="104" t="s">
        <v>262</v>
      </c>
    </row>
    <row r="2" spans="1:4">
      <c r="A2" s="77" t="s">
        <v>79</v>
      </c>
      <c r="B2" t="s">
        <v>23</v>
      </c>
      <c r="C2" t="s">
        <v>84</v>
      </c>
      <c r="D2" s="77" t="s">
        <v>257</v>
      </c>
    </row>
    <row r="3" spans="1:4">
      <c r="A3" t="s">
        <v>19</v>
      </c>
      <c r="B3" t="s">
        <v>82</v>
      </c>
      <c r="C3" t="s">
        <v>85</v>
      </c>
      <c r="D3" s="77" t="s">
        <v>258</v>
      </c>
    </row>
    <row r="4" spans="1:4">
      <c r="A4" s="77" t="s">
        <v>266</v>
      </c>
      <c r="B4" s="77" t="s">
        <v>86</v>
      </c>
      <c r="C4" s="77" t="s">
        <v>20</v>
      </c>
      <c r="D4" s="77" t="s">
        <v>259</v>
      </c>
    </row>
    <row r="5" spans="1:4">
      <c r="A5" t="s">
        <v>80</v>
      </c>
      <c r="B5" s="77" t="s">
        <v>269</v>
      </c>
      <c r="C5" s="77" t="s">
        <v>106</v>
      </c>
      <c r="D5" s="77" t="s">
        <v>260</v>
      </c>
    </row>
    <row r="6" spans="1:4">
      <c r="A6" t="s">
        <v>81</v>
      </c>
      <c r="B6" s="77" t="s">
        <v>110</v>
      </c>
      <c r="C6" s="77" t="s">
        <v>330</v>
      </c>
      <c r="D6" s="77" t="s">
        <v>261</v>
      </c>
    </row>
    <row r="7" spans="1:4">
      <c r="A7" s="77"/>
    </row>
  </sheetData>
  <customSheetViews>
    <customSheetView guid="{E35CA9A1-FFA0-11D5-85A0-00B0D087223E}" showRuler="0">
      <pageMargins left="0.75" right="0.75" top="1" bottom="1" header="0.5" footer="0.5"/>
      <pageSetup orientation="portrait" r:id="rId1"/>
      <headerFooter alignWithMargins="0"/>
    </customSheetView>
    <customSheetView guid="{A86CC9F1-900C-11D5-8571-00B0D09003D3}" showRuler="0">
      <pageMargins left="0.75" right="0.75" top="1" bottom="1" header="0.5" footer="0.5"/>
      <pageSetup orientation="portrait" r:id="rId2"/>
      <headerFooter alignWithMargins="0"/>
    </customSheetView>
    <customSheetView guid="{67D172D1-EBB8-11D3-9F91-00C04F1381DF}" showPageBreaks="1" showRuler="0">
      <pageMargins left="0.75" right="0.75" top="1" bottom="1" header="0.5" footer="0.5"/>
      <pageSetup orientation="portrait" r:id="rId3"/>
      <headerFooter alignWithMargins="0"/>
    </customSheetView>
    <customSheetView guid="{5F619CA1-E020-11D5-8617-00B0D0C2675E}" showRuler="0">
      <pageMargins left="0.75" right="0.75" top="1" bottom="1" header="0.5" footer="0.5"/>
      <pageSetup orientation="portrait" r:id="rId4"/>
      <headerFooter alignWithMargins="0"/>
    </customSheetView>
  </customSheetViews>
  <phoneticPr fontId="16" type="noConversion"/>
  <pageMargins left="0.75" right="0.75" top="1" bottom="1" header="0.5" footer="0.5"/>
  <pageSetup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5"/>
  <sheetViews>
    <sheetView showGridLines="0" zoomScaleNormal="100" workbookViewId="0">
      <selection activeCell="M7" sqref="M7:AB7"/>
    </sheetView>
  </sheetViews>
  <sheetFormatPr defaultColWidth="3.28515625" defaultRowHeight="12.75"/>
  <cols>
    <col min="1" max="30" width="3.5703125" style="257" customWidth="1"/>
    <col min="31" max="31" width="3.85546875" style="257" customWidth="1"/>
    <col min="32" max="32" width="3.7109375" style="257" customWidth="1"/>
    <col min="33" max="33" width="3.85546875" style="257" customWidth="1"/>
    <col min="34" max="40" width="3.5703125" style="257" customWidth="1"/>
    <col min="41" max="46" width="3.28515625" style="257" customWidth="1"/>
    <col min="47" max="16384" width="3.28515625" style="257"/>
  </cols>
  <sheetData>
    <row r="1" spans="1:44" ht="18.75" customHeight="1">
      <c r="A1" s="284" t="s">
        <v>58</v>
      </c>
      <c r="B1" s="285"/>
      <c r="C1" s="285"/>
      <c r="D1" s="285"/>
      <c r="E1" s="285"/>
      <c r="F1" s="491">
        <f>IFERROR(RentRoll1!N5,"")</f>
        <v>0</v>
      </c>
      <c r="G1" s="491"/>
      <c r="H1" s="491"/>
      <c r="I1" s="491"/>
      <c r="J1" s="491"/>
      <c r="K1" s="491"/>
      <c r="L1" s="491"/>
      <c r="M1" s="491"/>
      <c r="N1" s="491"/>
      <c r="O1" s="491"/>
      <c r="P1" s="491"/>
      <c r="Q1" s="491"/>
      <c r="R1" s="491"/>
      <c r="S1" s="491"/>
      <c r="T1" s="491"/>
      <c r="U1" s="285" t="s">
        <v>0</v>
      </c>
      <c r="V1" s="285"/>
      <c r="W1" s="491">
        <f>IFERROR(RentRoll1!D5,"")</f>
        <v>0</v>
      </c>
      <c r="X1" s="491"/>
      <c r="Y1" s="491"/>
      <c r="Z1" s="491"/>
      <c r="AA1" s="286"/>
      <c r="AB1" s="285" t="s">
        <v>1</v>
      </c>
      <c r="AC1" s="285"/>
      <c r="AD1" s="491">
        <f>IFERROR(RentRoll1!G5,"")</f>
        <v>0</v>
      </c>
      <c r="AE1" s="491"/>
      <c r="AF1" s="491"/>
      <c r="AG1" s="491"/>
      <c r="AH1" s="286"/>
      <c r="AI1" s="287" t="s">
        <v>103</v>
      </c>
      <c r="AJ1" s="491">
        <f>IFERROR(RentRoll1!J5,"")</f>
        <v>0</v>
      </c>
      <c r="AK1" s="491"/>
      <c r="AL1" s="491"/>
      <c r="AM1" s="491"/>
      <c r="AN1" s="491"/>
      <c r="AO1" s="492"/>
      <c r="AP1" s="259"/>
      <c r="AQ1" s="259"/>
      <c r="AR1" s="259"/>
    </row>
    <row r="2" spans="1:44" s="105" customFormat="1" ht="5.25" customHeight="1">
      <c r="A2" s="276"/>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8"/>
      <c r="AP2" s="261"/>
      <c r="AQ2" s="261"/>
      <c r="AR2" s="261"/>
    </row>
    <row r="3" spans="1:44" s="105" customFormat="1" ht="5.25" customHeight="1">
      <c r="A3" s="279"/>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1"/>
      <c r="AP3" s="261"/>
      <c r="AQ3" s="261"/>
      <c r="AR3" s="261"/>
    </row>
    <row r="4" spans="1:44" s="105" customFormat="1" ht="17.25" customHeight="1">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8"/>
      <c r="AP4" s="107"/>
      <c r="AQ4" s="107"/>
      <c r="AR4" s="107"/>
    </row>
    <row r="5" spans="1:44" s="105" customFormat="1" ht="17.25" customHeight="1">
      <c r="A5" s="106"/>
      <c r="B5" s="275" t="s">
        <v>104</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8"/>
      <c r="AP5" s="107"/>
      <c r="AQ5" s="107"/>
      <c r="AR5" s="107"/>
    </row>
    <row r="6" spans="1:44" s="105" customFormat="1" ht="17.25" customHeight="1">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8"/>
      <c r="AP6" s="107"/>
      <c r="AQ6" s="107"/>
      <c r="AR6" s="107"/>
    </row>
    <row r="7" spans="1:44" s="105" customFormat="1" ht="19.5" customHeight="1">
      <c r="A7" s="106"/>
      <c r="B7" s="263" t="s">
        <v>5</v>
      </c>
      <c r="C7" s="107"/>
      <c r="D7" s="107"/>
      <c r="E7" s="107"/>
      <c r="F7" s="107"/>
      <c r="G7" s="107"/>
      <c r="H7" s="493" t="s">
        <v>323</v>
      </c>
      <c r="I7" s="493"/>
      <c r="J7" s="493"/>
      <c r="K7" s="493"/>
      <c r="L7" s="494"/>
      <c r="M7" s="495"/>
      <c r="N7" s="496"/>
      <c r="O7" s="496"/>
      <c r="P7" s="496"/>
      <c r="Q7" s="496"/>
      <c r="R7" s="496"/>
      <c r="S7" s="496"/>
      <c r="T7" s="496"/>
      <c r="U7" s="496"/>
      <c r="V7" s="496"/>
      <c r="W7" s="496"/>
      <c r="X7" s="496"/>
      <c r="Y7" s="496"/>
      <c r="Z7" s="496"/>
      <c r="AA7" s="496"/>
      <c r="AB7" s="497"/>
      <c r="AC7" s="259"/>
      <c r="AD7" s="109" t="s">
        <v>274</v>
      </c>
      <c r="AE7" s="259"/>
      <c r="AF7" s="259"/>
      <c r="AG7" s="495"/>
      <c r="AH7" s="496"/>
      <c r="AI7" s="496"/>
      <c r="AJ7" s="496"/>
      <c r="AK7" s="496"/>
      <c r="AL7" s="496"/>
      <c r="AM7" s="496"/>
      <c r="AN7" s="497"/>
      <c r="AO7" s="266"/>
      <c r="AP7" s="258"/>
      <c r="AQ7" s="258"/>
    </row>
    <row r="8" spans="1:44" s="105" customFormat="1" ht="17.25" customHeight="1">
      <c r="A8" s="106"/>
      <c r="B8" s="267"/>
      <c r="C8" s="107"/>
      <c r="D8" s="107"/>
      <c r="E8" s="107"/>
      <c r="F8" s="107"/>
      <c r="G8" s="107"/>
      <c r="H8" s="107"/>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108"/>
    </row>
    <row r="9" spans="1:44" s="105" customFormat="1" ht="17.25" customHeight="1">
      <c r="A9" s="106"/>
      <c r="B9" s="267"/>
      <c r="C9" s="107"/>
      <c r="D9" s="107"/>
      <c r="E9" s="107"/>
      <c r="F9" s="107"/>
      <c r="G9" s="107"/>
      <c r="H9" s="107"/>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108"/>
    </row>
    <row r="10" spans="1:44" s="105" customFormat="1" ht="19.5" customHeight="1">
      <c r="A10" s="106"/>
      <c r="B10" s="263" t="s">
        <v>275</v>
      </c>
      <c r="C10" s="107"/>
      <c r="D10" s="107"/>
      <c r="E10" s="107"/>
      <c r="F10" s="107"/>
      <c r="G10" s="107"/>
      <c r="H10" s="107"/>
      <c r="I10" s="109" t="s">
        <v>276</v>
      </c>
      <c r="J10" s="259"/>
      <c r="K10" s="259"/>
      <c r="L10" s="259"/>
      <c r="M10" s="495"/>
      <c r="N10" s="496"/>
      <c r="O10" s="496"/>
      <c r="P10" s="496"/>
      <c r="Q10" s="496"/>
      <c r="R10" s="497"/>
      <c r="S10" s="259"/>
      <c r="T10" s="259"/>
      <c r="U10" s="498" t="s">
        <v>277</v>
      </c>
      <c r="V10" s="498"/>
      <c r="W10" s="498"/>
      <c r="X10" s="498"/>
      <c r="Y10" s="498"/>
      <c r="Z10" s="498"/>
      <c r="AA10" s="499"/>
      <c r="AB10" s="500"/>
      <c r="AC10" s="501"/>
      <c r="AD10" s="501"/>
      <c r="AE10" s="501"/>
      <c r="AF10" s="502"/>
      <c r="AG10" s="109" t="s">
        <v>105</v>
      </c>
      <c r="AH10" s="259"/>
      <c r="AI10" s="259"/>
      <c r="AJ10" s="259"/>
      <c r="AK10" s="259"/>
      <c r="AL10" s="259"/>
      <c r="AM10" s="259"/>
      <c r="AN10" s="259"/>
      <c r="AO10" s="108"/>
    </row>
    <row r="11" spans="1:44" s="105" customFormat="1" ht="17.25" customHeight="1">
      <c r="A11" s="106"/>
      <c r="B11" s="267"/>
      <c r="C11" s="107"/>
      <c r="D11" s="107"/>
      <c r="E11" s="107"/>
      <c r="F11" s="107"/>
      <c r="G11" s="107"/>
      <c r="H11" s="107"/>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108"/>
    </row>
    <row r="12" spans="1:44" s="105" customFormat="1" ht="17.25" customHeight="1">
      <c r="A12" s="106"/>
      <c r="B12" s="267"/>
      <c r="C12" s="107"/>
      <c r="D12" s="107"/>
      <c r="E12" s="107"/>
      <c r="F12" s="107"/>
      <c r="G12" s="107"/>
      <c r="H12" s="107"/>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108"/>
    </row>
    <row r="13" spans="1:44" s="105" customFormat="1" ht="19.5" customHeight="1">
      <c r="A13" s="106"/>
      <c r="B13" s="263" t="s">
        <v>78</v>
      </c>
      <c r="C13" s="107"/>
      <c r="D13" s="107"/>
      <c r="E13" s="107"/>
      <c r="F13" s="107"/>
      <c r="G13" s="107"/>
      <c r="H13" s="107"/>
      <c r="I13" s="259"/>
      <c r="J13" s="109" t="s">
        <v>278</v>
      </c>
      <c r="K13" s="259"/>
      <c r="L13" s="259"/>
      <c r="M13" s="283"/>
      <c r="N13" s="259"/>
      <c r="O13" s="259"/>
      <c r="P13" s="493" t="s">
        <v>321</v>
      </c>
      <c r="Q13" s="493"/>
      <c r="R13" s="494"/>
      <c r="S13" s="283"/>
      <c r="T13" s="259"/>
      <c r="U13" s="259"/>
      <c r="V13" s="259"/>
      <c r="W13" s="259"/>
      <c r="X13" s="109" t="s">
        <v>279</v>
      </c>
      <c r="Y13" s="259"/>
      <c r="Z13" s="259"/>
      <c r="AA13" s="259"/>
      <c r="AB13" s="283"/>
      <c r="AC13" s="259"/>
      <c r="AD13" s="259"/>
      <c r="AE13" s="259"/>
      <c r="AF13" s="259"/>
      <c r="AG13" s="259"/>
      <c r="AH13" s="259"/>
      <c r="AI13" s="259"/>
      <c r="AJ13" s="259"/>
      <c r="AK13" s="259"/>
      <c r="AL13" s="259"/>
      <c r="AM13" s="259"/>
      <c r="AN13" s="259"/>
      <c r="AO13" s="108"/>
    </row>
    <row r="14" spans="1:44" s="105" customFormat="1" ht="17.25" customHeight="1">
      <c r="A14" s="106"/>
      <c r="B14" s="267"/>
      <c r="C14" s="107"/>
      <c r="D14" s="107"/>
      <c r="E14" s="107"/>
      <c r="F14" s="107"/>
      <c r="G14" s="107"/>
      <c r="H14" s="107"/>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108"/>
    </row>
    <row r="15" spans="1:44" s="105" customFormat="1" ht="17.25" customHeight="1">
      <c r="A15" s="106"/>
      <c r="B15" s="267"/>
      <c r="C15" s="107"/>
      <c r="D15" s="107"/>
      <c r="E15" s="107"/>
      <c r="F15" s="107"/>
      <c r="G15" s="107"/>
      <c r="H15" s="107"/>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08"/>
    </row>
    <row r="16" spans="1:44" s="105" customFormat="1" ht="19.5" customHeight="1">
      <c r="A16" s="106"/>
      <c r="B16" s="263" t="s">
        <v>280</v>
      </c>
      <c r="C16" s="107"/>
      <c r="D16" s="107"/>
      <c r="E16" s="107"/>
      <c r="F16" s="107"/>
      <c r="G16" s="107"/>
      <c r="H16" s="107"/>
      <c r="I16" s="259"/>
      <c r="J16" s="109" t="s">
        <v>281</v>
      </c>
      <c r="K16" s="259"/>
      <c r="L16" s="259"/>
      <c r="M16" s="503"/>
      <c r="N16" s="504"/>
      <c r="O16" s="504"/>
      <c r="P16" s="504"/>
      <c r="Q16" s="504"/>
      <c r="R16" s="505"/>
      <c r="S16" s="259"/>
      <c r="T16" s="493" t="s">
        <v>284</v>
      </c>
      <c r="U16" s="493"/>
      <c r="V16" s="493"/>
      <c r="W16" s="259"/>
      <c r="X16" s="503"/>
      <c r="Y16" s="504"/>
      <c r="Z16" s="504"/>
      <c r="AA16" s="504"/>
      <c r="AB16" s="505"/>
      <c r="AC16" s="259"/>
      <c r="AD16" s="259"/>
      <c r="AE16" s="259"/>
      <c r="AF16" s="259"/>
      <c r="AG16" s="259"/>
      <c r="AH16" s="259"/>
      <c r="AI16" s="259"/>
      <c r="AJ16" s="259"/>
      <c r="AK16" s="259"/>
      <c r="AL16" s="259"/>
      <c r="AM16" s="259"/>
      <c r="AN16" s="259"/>
      <c r="AO16" s="108"/>
    </row>
    <row r="17" spans="1:41" s="105" customFormat="1" ht="17.25" customHeight="1">
      <c r="A17" s="106"/>
      <c r="B17" s="267"/>
      <c r="C17" s="107"/>
      <c r="D17" s="107"/>
      <c r="E17" s="107"/>
      <c r="F17" s="107"/>
      <c r="G17" s="107"/>
      <c r="H17" s="107"/>
      <c r="I17" s="259"/>
      <c r="J17" s="10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108"/>
    </row>
    <row r="18" spans="1:41" s="105" customFormat="1" ht="19.5" customHeight="1">
      <c r="A18" s="106"/>
      <c r="B18" s="267"/>
      <c r="C18" s="107"/>
      <c r="D18" s="107"/>
      <c r="E18" s="107"/>
      <c r="F18" s="107"/>
      <c r="G18" s="107"/>
      <c r="H18" s="107"/>
      <c r="I18" s="259"/>
      <c r="J18" s="109" t="s">
        <v>282</v>
      </c>
      <c r="K18" s="259"/>
      <c r="L18" s="259"/>
      <c r="M18" s="503"/>
      <c r="N18" s="504"/>
      <c r="O18" s="504"/>
      <c r="P18" s="504"/>
      <c r="Q18" s="504"/>
      <c r="R18" s="505"/>
      <c r="S18" s="259"/>
      <c r="T18" s="493" t="s">
        <v>285</v>
      </c>
      <c r="U18" s="493"/>
      <c r="V18" s="493"/>
      <c r="W18" s="259"/>
      <c r="X18" s="506" t="str">
        <f>IF(AND(X16&lt;&gt;"",M18&lt;&gt;""),YEARFRAC(X16,M18),"")</f>
        <v/>
      </c>
      <c r="Y18" s="507"/>
      <c r="Z18" s="507"/>
      <c r="AA18" s="507"/>
      <c r="AB18" s="508"/>
      <c r="AC18" s="259"/>
      <c r="AD18" s="259"/>
      <c r="AE18" s="259"/>
      <c r="AF18" s="259"/>
      <c r="AG18" s="259"/>
      <c r="AH18" s="259"/>
      <c r="AI18" s="259"/>
      <c r="AJ18" s="259"/>
      <c r="AK18" s="259"/>
      <c r="AL18" s="259"/>
      <c r="AM18" s="259"/>
      <c r="AN18" s="259"/>
      <c r="AO18" s="108"/>
    </row>
    <row r="19" spans="1:41" s="105" customFormat="1" ht="17.25" customHeight="1">
      <c r="A19" s="106"/>
      <c r="B19" s="267"/>
      <c r="C19" s="107"/>
      <c r="D19" s="107"/>
      <c r="E19" s="107"/>
      <c r="F19" s="107"/>
      <c r="G19" s="107"/>
      <c r="H19" s="107"/>
      <c r="I19" s="259"/>
      <c r="J19" s="109"/>
      <c r="K19" s="259"/>
      <c r="L19" s="259"/>
      <c r="M19" s="259"/>
      <c r="N19" s="259"/>
      <c r="O19" s="259"/>
      <c r="P19" s="259"/>
      <c r="Q19" s="259"/>
      <c r="R19" s="259"/>
      <c r="S19" s="259"/>
      <c r="T19" s="259"/>
      <c r="U19" s="259"/>
      <c r="V19" s="259"/>
      <c r="W19" s="259"/>
      <c r="X19" s="259"/>
      <c r="Y19" s="259"/>
      <c r="Z19" s="259"/>
      <c r="AA19" s="259"/>
      <c r="AB19" s="259"/>
      <c r="AC19" s="259"/>
      <c r="AD19" s="259"/>
      <c r="AE19" s="509" t="s">
        <v>322</v>
      </c>
      <c r="AF19" s="509"/>
      <c r="AG19" s="509"/>
      <c r="AH19" s="259"/>
      <c r="AI19" s="259"/>
      <c r="AJ19" s="259"/>
      <c r="AK19" s="259"/>
      <c r="AL19" s="259"/>
      <c r="AM19" s="259"/>
      <c r="AN19" s="259"/>
      <c r="AO19" s="108"/>
    </row>
    <row r="20" spans="1:41" s="105" customFormat="1" ht="19.5" customHeight="1">
      <c r="A20" s="106"/>
      <c r="B20" s="267"/>
      <c r="C20" s="107"/>
      <c r="D20" s="107"/>
      <c r="E20" s="107"/>
      <c r="F20" s="107"/>
      <c r="G20" s="107"/>
      <c r="H20" s="107"/>
      <c r="I20" s="109" t="s">
        <v>283</v>
      </c>
      <c r="J20" s="109"/>
      <c r="K20" s="259"/>
      <c r="L20" s="259"/>
      <c r="M20" s="510"/>
      <c r="N20" s="511"/>
      <c r="O20" s="511"/>
      <c r="P20" s="511"/>
      <c r="Q20" s="511"/>
      <c r="R20" s="512"/>
      <c r="S20" s="259"/>
      <c r="T20" s="493" t="s">
        <v>286</v>
      </c>
      <c r="U20" s="493"/>
      <c r="V20" s="493"/>
      <c r="W20" s="259"/>
      <c r="X20" s="513"/>
      <c r="Y20" s="514"/>
      <c r="Z20" s="514"/>
      <c r="AA20" s="514"/>
      <c r="AB20" s="515"/>
      <c r="AC20" s="259"/>
      <c r="AD20" s="259"/>
      <c r="AE20" s="509"/>
      <c r="AF20" s="509"/>
      <c r="AG20" s="509"/>
      <c r="AH20" s="516"/>
      <c r="AI20" s="517"/>
      <c r="AJ20" s="517"/>
      <c r="AK20" s="517"/>
      <c r="AL20" s="517"/>
      <c r="AM20" s="517"/>
      <c r="AN20" s="518"/>
      <c r="AO20" s="108"/>
    </row>
    <row r="21" spans="1:41" s="105" customFormat="1" ht="17.25" customHeight="1">
      <c r="A21" s="106"/>
      <c r="B21" s="267"/>
      <c r="C21" s="107"/>
      <c r="D21" s="107"/>
      <c r="E21" s="107"/>
      <c r="F21" s="107"/>
      <c r="G21" s="107"/>
      <c r="H21" s="107"/>
      <c r="I21" s="259"/>
      <c r="J21" s="259"/>
      <c r="K21" s="259"/>
      <c r="L21" s="259"/>
      <c r="M21" s="259"/>
      <c r="N21" s="259"/>
      <c r="O21" s="259"/>
      <c r="P21" s="259"/>
      <c r="Q21" s="259"/>
      <c r="R21" s="259"/>
      <c r="S21" s="259"/>
      <c r="T21" s="259"/>
      <c r="U21" s="259"/>
      <c r="V21" s="259"/>
      <c r="W21" s="259"/>
      <c r="X21" s="259"/>
      <c r="Y21" s="259"/>
      <c r="Z21" s="259"/>
      <c r="AA21" s="259"/>
      <c r="AB21" s="259"/>
      <c r="AC21" s="259"/>
      <c r="AD21" s="259"/>
      <c r="AE21" s="509"/>
      <c r="AF21" s="509"/>
      <c r="AG21" s="509"/>
      <c r="AH21" s="259"/>
      <c r="AI21" s="259"/>
      <c r="AJ21" s="259"/>
      <c r="AK21" s="259"/>
      <c r="AL21" s="259"/>
      <c r="AM21" s="259"/>
      <c r="AN21" s="259"/>
      <c r="AO21" s="108"/>
    </row>
    <row r="22" spans="1:41" s="105" customFormat="1" ht="19.5" customHeight="1">
      <c r="A22" s="106"/>
      <c r="B22" s="267"/>
      <c r="C22" s="107"/>
      <c r="D22" s="107"/>
      <c r="E22" s="107"/>
      <c r="F22" s="107"/>
      <c r="G22" s="107"/>
      <c r="H22" s="107"/>
      <c r="I22" s="259"/>
      <c r="J22" s="259"/>
      <c r="K22" s="259"/>
      <c r="L22" s="259"/>
      <c r="M22" s="259"/>
      <c r="N22" s="259"/>
      <c r="O22" s="259"/>
      <c r="P22" s="259"/>
      <c r="Q22" s="259"/>
      <c r="R22" s="259"/>
      <c r="S22" s="498" t="s">
        <v>114</v>
      </c>
      <c r="T22" s="498"/>
      <c r="U22" s="498"/>
      <c r="V22" s="498"/>
      <c r="W22" s="259"/>
      <c r="X22" s="519" t="str">
        <f>IFERROR(X20-((O54+O56)/X18/AB10),"")</f>
        <v/>
      </c>
      <c r="Y22" s="520"/>
      <c r="Z22" s="520"/>
      <c r="AA22" s="520"/>
      <c r="AB22" s="521"/>
      <c r="AC22" s="259"/>
      <c r="AD22" s="259"/>
      <c r="AE22" s="274"/>
      <c r="AF22" s="274"/>
      <c r="AG22" s="274"/>
      <c r="AH22" s="259"/>
      <c r="AI22" s="259"/>
      <c r="AJ22" s="259"/>
      <c r="AK22" s="259"/>
      <c r="AL22" s="259"/>
      <c r="AM22" s="259"/>
      <c r="AN22" s="259"/>
      <c r="AO22" s="108"/>
    </row>
    <row r="23" spans="1:41" s="105" customFormat="1" ht="17.25" customHeight="1">
      <c r="A23" s="106"/>
      <c r="B23" s="267"/>
      <c r="C23" s="107"/>
      <c r="D23" s="107"/>
      <c r="E23" s="107"/>
      <c r="F23" s="107"/>
      <c r="G23" s="107"/>
      <c r="H23" s="107"/>
      <c r="I23" s="259"/>
      <c r="J23" s="259"/>
      <c r="K23" s="259"/>
      <c r="L23" s="259"/>
      <c r="M23" s="259"/>
      <c r="N23" s="259"/>
      <c r="O23" s="259"/>
      <c r="P23" s="259"/>
      <c r="Q23" s="259"/>
      <c r="R23" s="259"/>
      <c r="S23" s="259"/>
      <c r="T23" s="259"/>
      <c r="U23" s="259"/>
      <c r="V23" s="259"/>
      <c r="W23" s="259"/>
      <c r="X23" s="259"/>
      <c r="Y23" s="259"/>
      <c r="Z23" s="259"/>
      <c r="AA23" s="259"/>
      <c r="AB23" s="259"/>
      <c r="AC23" s="259"/>
      <c r="AD23" s="259"/>
      <c r="AE23" s="274"/>
      <c r="AF23" s="274"/>
      <c r="AG23" s="274"/>
      <c r="AH23" s="259"/>
      <c r="AI23" s="259"/>
      <c r="AJ23" s="259"/>
      <c r="AK23" s="259"/>
      <c r="AL23" s="259"/>
      <c r="AM23" s="259"/>
      <c r="AN23" s="259"/>
      <c r="AO23" s="108"/>
    </row>
    <row r="24" spans="1:41" s="105" customFormat="1" ht="17.25" customHeight="1">
      <c r="A24" s="106"/>
      <c r="B24" s="267"/>
      <c r="C24" s="107"/>
      <c r="D24" s="107"/>
      <c r="E24" s="107"/>
      <c r="F24" s="107"/>
      <c r="G24" s="107"/>
      <c r="H24" s="107"/>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108"/>
    </row>
    <row r="25" spans="1:41" s="105" customFormat="1" ht="19.5" customHeight="1">
      <c r="A25" s="106"/>
      <c r="B25" s="263" t="s">
        <v>287</v>
      </c>
      <c r="C25" s="107"/>
      <c r="D25" s="107"/>
      <c r="E25" s="107"/>
      <c r="F25" s="107"/>
      <c r="G25" s="107"/>
      <c r="H25" s="107"/>
      <c r="I25" s="259"/>
      <c r="J25" s="259"/>
      <c r="K25" s="493" t="s">
        <v>324</v>
      </c>
      <c r="L25" s="494"/>
      <c r="M25" s="283"/>
      <c r="N25" s="259"/>
      <c r="O25" s="259"/>
      <c r="P25" s="498" t="s">
        <v>107</v>
      </c>
      <c r="Q25" s="499"/>
      <c r="R25" s="283"/>
      <c r="S25" s="259"/>
      <c r="T25" s="259"/>
      <c r="U25" s="493" t="s">
        <v>110</v>
      </c>
      <c r="V25" s="494"/>
      <c r="W25" s="283"/>
      <c r="X25" s="259"/>
      <c r="Y25" s="259"/>
      <c r="Z25" s="498" t="s">
        <v>288</v>
      </c>
      <c r="AA25" s="498"/>
      <c r="AB25" s="498"/>
      <c r="AC25" s="499"/>
      <c r="AD25" s="495"/>
      <c r="AE25" s="496"/>
      <c r="AF25" s="496"/>
      <c r="AG25" s="496"/>
      <c r="AH25" s="496"/>
      <c r="AI25" s="496"/>
      <c r="AJ25" s="496"/>
      <c r="AK25" s="496"/>
      <c r="AL25" s="496"/>
      <c r="AM25" s="496"/>
      <c r="AN25" s="497"/>
      <c r="AO25" s="108"/>
    </row>
    <row r="26" spans="1:41" s="105" customFormat="1" ht="17.25" customHeight="1">
      <c r="A26" s="106"/>
      <c r="B26" s="107"/>
      <c r="C26" s="107"/>
      <c r="D26" s="107"/>
      <c r="E26" s="107"/>
      <c r="F26" s="107"/>
      <c r="G26" s="107"/>
      <c r="H26" s="107"/>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108"/>
    </row>
    <row r="27" spans="1:41" s="105" customFormat="1" ht="17.25" customHeight="1">
      <c r="A27" s="106"/>
      <c r="B27" s="107"/>
      <c r="C27" s="107"/>
      <c r="D27" s="107"/>
      <c r="E27" s="107"/>
      <c r="F27" s="107"/>
      <c r="G27" s="107"/>
      <c r="H27" s="107"/>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108"/>
    </row>
    <row r="28" spans="1:41" ht="19.5" customHeight="1">
      <c r="A28" s="268"/>
      <c r="B28" s="263" t="s">
        <v>289</v>
      </c>
      <c r="C28" s="259"/>
      <c r="D28" s="259"/>
      <c r="E28" s="259"/>
      <c r="F28" s="259"/>
      <c r="G28" s="109" t="s">
        <v>84</v>
      </c>
      <c r="H28" s="109"/>
      <c r="I28" s="109"/>
      <c r="J28" s="283"/>
      <c r="K28" s="109"/>
      <c r="L28" s="269" t="s">
        <v>290</v>
      </c>
      <c r="M28" s="283"/>
      <c r="N28" s="109"/>
      <c r="O28" s="109" t="s">
        <v>109</v>
      </c>
      <c r="P28" s="283"/>
      <c r="Q28" s="522" t="s">
        <v>85</v>
      </c>
      <c r="R28" s="494"/>
      <c r="S28" s="283"/>
      <c r="T28" s="109"/>
      <c r="U28" s="493" t="s">
        <v>110</v>
      </c>
      <c r="V28" s="494"/>
      <c r="W28" s="283"/>
      <c r="X28" s="259"/>
      <c r="Y28" s="259"/>
      <c r="Z28" s="498" t="s">
        <v>288</v>
      </c>
      <c r="AA28" s="498"/>
      <c r="AB28" s="498"/>
      <c r="AC28" s="499"/>
      <c r="AD28" s="495"/>
      <c r="AE28" s="496"/>
      <c r="AF28" s="496"/>
      <c r="AG28" s="496"/>
      <c r="AH28" s="496"/>
      <c r="AI28" s="496"/>
      <c r="AJ28" s="496"/>
      <c r="AK28" s="496"/>
      <c r="AL28" s="496"/>
      <c r="AM28" s="496"/>
      <c r="AN28" s="497"/>
      <c r="AO28" s="270"/>
    </row>
    <row r="29" spans="1:41" ht="17.25" customHeight="1">
      <c r="A29" s="268"/>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70"/>
    </row>
    <row r="30" spans="1:41" ht="17.25" customHeight="1">
      <c r="A30" s="26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70"/>
    </row>
    <row r="31" spans="1:41" ht="19.5" customHeight="1">
      <c r="A31" s="268"/>
      <c r="B31" s="263" t="s">
        <v>291</v>
      </c>
      <c r="C31" s="259"/>
      <c r="D31" s="259"/>
      <c r="E31" s="259"/>
      <c r="F31" s="259"/>
      <c r="G31" s="109"/>
      <c r="H31" s="109"/>
      <c r="I31" s="109"/>
      <c r="J31" s="109" t="s">
        <v>23</v>
      </c>
      <c r="K31" s="109"/>
      <c r="L31" s="283"/>
      <c r="M31" s="109"/>
      <c r="N31" s="493" t="s">
        <v>292</v>
      </c>
      <c r="O31" s="494"/>
      <c r="P31" s="283"/>
      <c r="Q31" s="109"/>
      <c r="R31" s="109" t="s">
        <v>86</v>
      </c>
      <c r="S31" s="109"/>
      <c r="T31" s="283"/>
      <c r="U31" s="522" t="s">
        <v>110</v>
      </c>
      <c r="V31" s="494"/>
      <c r="W31" s="283"/>
      <c r="X31" s="259"/>
      <c r="Y31" s="259"/>
      <c r="Z31" s="498" t="s">
        <v>288</v>
      </c>
      <c r="AA31" s="498"/>
      <c r="AB31" s="498"/>
      <c r="AC31" s="499"/>
      <c r="AD31" s="495"/>
      <c r="AE31" s="496"/>
      <c r="AF31" s="496"/>
      <c r="AG31" s="496"/>
      <c r="AH31" s="496"/>
      <c r="AI31" s="496"/>
      <c r="AJ31" s="496"/>
      <c r="AK31" s="496"/>
      <c r="AL31" s="496"/>
      <c r="AM31" s="496"/>
      <c r="AN31" s="497"/>
      <c r="AO31" s="270"/>
    </row>
    <row r="32" spans="1:41" ht="17.25" customHeight="1">
      <c r="A32" s="268"/>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70"/>
    </row>
    <row r="33" spans="1:44" s="105" customFormat="1" ht="3" customHeight="1">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5"/>
      <c r="AP33" s="261"/>
      <c r="AQ33" s="261"/>
      <c r="AR33" s="261"/>
    </row>
    <row r="34" spans="1:44" ht="17.25" customHeight="1">
      <c r="A34" s="268"/>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70"/>
    </row>
    <row r="35" spans="1:44" ht="17.25" customHeight="1">
      <c r="A35" s="268"/>
      <c r="B35" s="263" t="s">
        <v>293</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70"/>
    </row>
    <row r="36" spans="1:44" ht="17.25" customHeight="1">
      <c r="A36" s="268"/>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70"/>
    </row>
    <row r="37" spans="1:44" ht="17.25" customHeight="1">
      <c r="A37" s="268"/>
      <c r="B37" s="256" t="s">
        <v>294</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70"/>
    </row>
    <row r="38" spans="1:44" ht="17.25" customHeight="1">
      <c r="A38" s="268"/>
      <c r="B38" s="255" t="s">
        <v>295</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70"/>
    </row>
    <row r="39" spans="1:44" ht="17.25" customHeight="1">
      <c r="A39" s="268"/>
      <c r="B39" s="259"/>
      <c r="C39" s="259"/>
      <c r="D39" s="259"/>
      <c r="E39" s="259"/>
      <c r="F39" s="259"/>
      <c r="G39" s="259"/>
      <c r="H39" s="259"/>
      <c r="I39" s="259"/>
      <c r="J39" s="259"/>
      <c r="K39" s="259"/>
      <c r="L39" s="259"/>
      <c r="M39" s="259"/>
      <c r="N39" s="259"/>
      <c r="O39" s="259"/>
      <c r="P39" s="259"/>
      <c r="Q39" s="259"/>
      <c r="R39" s="259"/>
      <c r="S39" s="259"/>
      <c r="T39" s="259"/>
      <c r="U39" s="509" t="s">
        <v>303</v>
      </c>
      <c r="V39" s="509"/>
      <c r="W39" s="509"/>
      <c r="X39" s="509"/>
      <c r="Y39" s="259"/>
      <c r="Z39" s="259"/>
      <c r="AA39" s="259"/>
      <c r="AB39" s="509" t="s">
        <v>305</v>
      </c>
      <c r="AC39" s="509"/>
      <c r="AD39" s="509"/>
      <c r="AE39" s="509"/>
      <c r="AF39" s="259"/>
      <c r="AG39" s="259"/>
      <c r="AH39" s="259"/>
      <c r="AI39" s="509" t="s">
        <v>307</v>
      </c>
      <c r="AJ39" s="509"/>
      <c r="AK39" s="509"/>
      <c r="AL39" s="509"/>
      <c r="AM39" s="259"/>
      <c r="AN39" s="259"/>
      <c r="AO39" s="270"/>
    </row>
    <row r="40" spans="1:44" ht="19.5" customHeight="1">
      <c r="A40" s="268"/>
      <c r="B40" s="109" t="s">
        <v>296</v>
      </c>
      <c r="C40" s="109"/>
      <c r="D40" s="109"/>
      <c r="E40" s="109"/>
      <c r="F40" s="109"/>
      <c r="G40" s="283"/>
      <c r="H40" s="109"/>
      <c r="I40" s="109" t="s">
        <v>298</v>
      </c>
      <c r="J40" s="109"/>
      <c r="K40" s="109"/>
      <c r="L40" s="109"/>
      <c r="M40" s="283"/>
      <c r="N40" s="109"/>
      <c r="O40" s="109" t="s">
        <v>301</v>
      </c>
      <c r="P40" s="109"/>
      <c r="Q40" s="109"/>
      <c r="R40" s="109"/>
      <c r="S40" s="283"/>
      <c r="T40" s="109"/>
      <c r="U40" s="509"/>
      <c r="V40" s="509"/>
      <c r="W40" s="509"/>
      <c r="X40" s="509"/>
      <c r="Y40" s="283"/>
      <c r="Z40" s="109"/>
      <c r="AA40" s="109"/>
      <c r="AB40" s="509"/>
      <c r="AC40" s="509"/>
      <c r="AD40" s="509"/>
      <c r="AE40" s="509"/>
      <c r="AF40" s="283"/>
      <c r="AG40" s="109"/>
      <c r="AH40" s="109"/>
      <c r="AI40" s="509"/>
      <c r="AJ40" s="509"/>
      <c r="AK40" s="509"/>
      <c r="AL40" s="509"/>
      <c r="AM40" s="283"/>
      <c r="AN40" s="259"/>
      <c r="AO40" s="270"/>
    </row>
    <row r="41" spans="1:44" ht="17.25" customHeight="1">
      <c r="A41" s="268"/>
      <c r="B41" s="109"/>
      <c r="C41" s="109"/>
      <c r="D41" s="109"/>
      <c r="E41" s="109"/>
      <c r="F41" s="109"/>
      <c r="G41" s="109"/>
      <c r="H41" s="109"/>
      <c r="I41" s="109"/>
      <c r="J41" s="109"/>
      <c r="K41" s="109"/>
      <c r="L41" s="109"/>
      <c r="M41" s="109"/>
      <c r="N41" s="109"/>
      <c r="O41" s="109"/>
      <c r="P41" s="109"/>
      <c r="Q41" s="109"/>
      <c r="R41" s="109"/>
      <c r="S41" s="109"/>
      <c r="T41" s="109"/>
      <c r="U41" s="509"/>
      <c r="V41" s="509"/>
      <c r="W41" s="509"/>
      <c r="X41" s="509"/>
      <c r="Y41" s="109"/>
      <c r="Z41" s="109"/>
      <c r="AA41" s="109"/>
      <c r="AB41" s="509"/>
      <c r="AC41" s="509"/>
      <c r="AD41" s="509"/>
      <c r="AE41" s="509"/>
      <c r="AF41" s="109"/>
      <c r="AG41" s="109"/>
      <c r="AH41" s="109"/>
      <c r="AI41" s="509"/>
      <c r="AJ41" s="509"/>
      <c r="AK41" s="509"/>
      <c r="AL41" s="509"/>
      <c r="AM41" s="259"/>
      <c r="AN41" s="259"/>
      <c r="AO41" s="270"/>
    </row>
    <row r="42" spans="1:44" ht="17.25" customHeight="1">
      <c r="A42" s="26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259"/>
      <c r="AN42" s="259"/>
      <c r="AO42" s="270"/>
    </row>
    <row r="43" spans="1:44" ht="19.5" customHeight="1">
      <c r="A43" s="268"/>
      <c r="B43" s="109" t="s">
        <v>297</v>
      </c>
      <c r="C43" s="109"/>
      <c r="D43" s="109"/>
      <c r="E43" s="109"/>
      <c r="F43" s="109"/>
      <c r="G43" s="283"/>
      <c r="H43" s="109"/>
      <c r="I43" s="109" t="s">
        <v>299</v>
      </c>
      <c r="J43" s="109"/>
      <c r="K43" s="109"/>
      <c r="L43" s="109"/>
      <c r="M43" s="283"/>
      <c r="N43" s="109"/>
      <c r="O43" s="109" t="s">
        <v>302</v>
      </c>
      <c r="P43" s="109"/>
      <c r="Q43" s="109"/>
      <c r="R43" s="109"/>
      <c r="S43" s="283"/>
      <c r="T43" s="109"/>
      <c r="U43" s="109" t="s">
        <v>304</v>
      </c>
      <c r="V43" s="109"/>
      <c r="W43" s="109"/>
      <c r="X43" s="109"/>
      <c r="Y43" s="283"/>
      <c r="Z43" s="109"/>
      <c r="AA43" s="109"/>
      <c r="AB43" s="259"/>
      <c r="AC43" s="109" t="s">
        <v>306</v>
      </c>
      <c r="AD43" s="109"/>
      <c r="AE43" s="109"/>
      <c r="AF43" s="283"/>
      <c r="AG43" s="109"/>
      <c r="AH43" s="109"/>
      <c r="AI43" s="109" t="s">
        <v>308</v>
      </c>
      <c r="AJ43" s="109"/>
      <c r="AK43" s="109"/>
      <c r="AL43" s="109"/>
      <c r="AM43" s="283"/>
      <c r="AN43" s="259"/>
      <c r="AO43" s="270"/>
    </row>
    <row r="44" spans="1:44" ht="17.25" customHeight="1">
      <c r="A44" s="26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273"/>
    </row>
    <row r="45" spans="1:44" ht="17.25" customHeight="1">
      <c r="A45" s="26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273"/>
    </row>
    <row r="46" spans="1:44" ht="19.5" customHeight="1">
      <c r="A46" s="268"/>
      <c r="B46" s="109" t="s">
        <v>111</v>
      </c>
      <c r="C46" s="109"/>
      <c r="D46" s="109"/>
      <c r="E46" s="109"/>
      <c r="F46" s="109"/>
      <c r="G46" s="283"/>
      <c r="H46" s="109"/>
      <c r="I46" s="109"/>
      <c r="J46" s="109" t="s">
        <v>300</v>
      </c>
      <c r="K46" s="109"/>
      <c r="L46" s="109"/>
      <c r="M46" s="109"/>
      <c r="N46" s="109"/>
      <c r="O46" s="109"/>
      <c r="P46" s="109"/>
      <c r="Q46" s="109"/>
      <c r="R46" s="109"/>
      <c r="S46" s="495"/>
      <c r="T46" s="496"/>
      <c r="U46" s="496"/>
      <c r="V46" s="496"/>
      <c r="W46" s="496"/>
      <c r="X46" s="496"/>
      <c r="Y46" s="496"/>
      <c r="Z46" s="496"/>
      <c r="AA46" s="496"/>
      <c r="AB46" s="496"/>
      <c r="AC46" s="496"/>
      <c r="AD46" s="496"/>
      <c r="AE46" s="496"/>
      <c r="AF46" s="496"/>
      <c r="AG46" s="496"/>
      <c r="AH46" s="496"/>
      <c r="AI46" s="496"/>
      <c r="AJ46" s="496"/>
      <c r="AK46" s="496"/>
      <c r="AL46" s="496"/>
      <c r="AM46" s="496"/>
      <c r="AN46" s="497"/>
      <c r="AO46" s="273"/>
    </row>
    <row r="47" spans="1:44" ht="17.25" customHeight="1">
      <c r="A47" s="268"/>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70"/>
    </row>
    <row r="48" spans="1:44" s="105" customFormat="1" ht="3" customHeight="1">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5"/>
      <c r="AP48" s="261"/>
      <c r="AQ48" s="261"/>
      <c r="AR48" s="261"/>
    </row>
    <row r="49" spans="1:41" ht="17.25" customHeight="1">
      <c r="A49" s="268"/>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70"/>
    </row>
    <row r="50" spans="1:41" ht="19.5" customHeight="1">
      <c r="A50" s="268"/>
      <c r="B50" s="263" t="s">
        <v>309</v>
      </c>
      <c r="C50" s="259"/>
      <c r="D50" s="259"/>
      <c r="E50" s="259"/>
      <c r="F50" s="259"/>
      <c r="G50" s="259"/>
      <c r="H50" s="259"/>
      <c r="I50" s="259"/>
      <c r="J50" s="109" t="s">
        <v>312</v>
      </c>
      <c r="K50" s="259"/>
      <c r="L50" s="259"/>
      <c r="M50" s="259"/>
      <c r="N50" s="259"/>
      <c r="O50" s="513"/>
      <c r="P50" s="514"/>
      <c r="Q50" s="514"/>
      <c r="R50" s="514"/>
      <c r="S50" s="515"/>
      <c r="T50" s="282"/>
      <c r="U50" s="259"/>
      <c r="V50" s="259"/>
      <c r="W50" s="259"/>
      <c r="X50" s="259"/>
      <c r="Y50" s="259"/>
      <c r="Z50" s="259"/>
      <c r="AA50" s="259"/>
      <c r="AB50" s="259"/>
      <c r="AC50" s="259"/>
      <c r="AD50" s="259"/>
      <c r="AE50" s="259"/>
      <c r="AF50" s="259"/>
      <c r="AG50" s="259"/>
      <c r="AH50" s="259"/>
      <c r="AI50" s="259"/>
      <c r="AJ50" s="259"/>
      <c r="AK50" s="259"/>
      <c r="AL50" s="259"/>
      <c r="AM50" s="259"/>
      <c r="AN50" s="259"/>
      <c r="AO50" s="270"/>
    </row>
    <row r="51" spans="1:41" ht="17.25" customHeight="1">
      <c r="A51" s="268"/>
      <c r="B51" s="259"/>
      <c r="C51" s="259"/>
      <c r="D51" s="259"/>
      <c r="E51" s="259"/>
      <c r="F51" s="259"/>
      <c r="G51" s="259"/>
      <c r="H51" s="259"/>
      <c r="I51" s="259"/>
      <c r="J51" s="10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70"/>
    </row>
    <row r="52" spans="1:41" ht="19.5" customHeight="1">
      <c r="A52" s="268"/>
      <c r="B52" s="263" t="s">
        <v>310</v>
      </c>
      <c r="C52" s="259"/>
      <c r="D52" s="259"/>
      <c r="E52" s="259"/>
      <c r="F52" s="259"/>
      <c r="G52" s="259"/>
      <c r="H52" s="259"/>
      <c r="I52" s="259"/>
      <c r="J52" s="109" t="s">
        <v>313</v>
      </c>
      <c r="K52" s="259"/>
      <c r="L52" s="259"/>
      <c r="M52" s="259"/>
      <c r="N52" s="259"/>
      <c r="O52" s="523"/>
      <c r="P52" s="524"/>
      <c r="Q52" s="524"/>
      <c r="R52" s="524"/>
      <c r="S52" s="525"/>
      <c r="T52" s="259"/>
      <c r="U52" s="259"/>
      <c r="V52" s="109" t="s">
        <v>315</v>
      </c>
      <c r="W52" s="259"/>
      <c r="X52" s="259"/>
      <c r="Y52" s="259"/>
      <c r="Z52" s="259"/>
      <c r="AA52" s="259"/>
      <c r="AB52" s="259"/>
      <c r="AC52" s="516"/>
      <c r="AD52" s="517"/>
      <c r="AE52" s="517"/>
      <c r="AF52" s="517"/>
      <c r="AG52" s="518"/>
      <c r="AH52" s="259"/>
      <c r="AI52" s="259"/>
      <c r="AJ52" s="259"/>
      <c r="AK52" s="259"/>
      <c r="AL52" s="259"/>
      <c r="AM52" s="259"/>
      <c r="AN52" s="259"/>
      <c r="AO52" s="270"/>
    </row>
    <row r="53" spans="1:41" ht="17.25" customHeight="1">
      <c r="A53" s="268"/>
      <c r="B53" s="259"/>
      <c r="C53" s="259"/>
      <c r="D53" s="259"/>
      <c r="E53" s="259"/>
      <c r="F53" s="259"/>
      <c r="G53" s="259"/>
      <c r="H53" s="259"/>
      <c r="I53" s="259"/>
      <c r="J53" s="109"/>
      <c r="K53" s="259"/>
      <c r="L53" s="259"/>
      <c r="M53" s="259"/>
      <c r="N53" s="259"/>
      <c r="O53" s="259"/>
      <c r="P53" s="259"/>
      <c r="Q53" s="259"/>
      <c r="R53" s="259"/>
      <c r="S53" s="259"/>
      <c r="T53" s="259"/>
      <c r="U53" s="259"/>
      <c r="V53" s="109"/>
      <c r="W53" s="259"/>
      <c r="X53" s="259"/>
      <c r="Y53" s="259"/>
      <c r="Z53" s="259"/>
      <c r="AA53" s="259"/>
      <c r="AB53" s="259"/>
      <c r="AC53" s="259"/>
      <c r="AD53" s="259"/>
      <c r="AE53" s="259"/>
      <c r="AF53" s="259"/>
      <c r="AG53" s="259"/>
      <c r="AH53" s="259"/>
      <c r="AI53" s="259"/>
      <c r="AJ53" s="259"/>
      <c r="AK53" s="259"/>
      <c r="AL53" s="259"/>
      <c r="AM53" s="259"/>
      <c r="AN53" s="259"/>
      <c r="AO53" s="270"/>
    </row>
    <row r="54" spans="1:41" ht="19.5" customHeight="1">
      <c r="A54" s="268"/>
      <c r="B54" s="263" t="s">
        <v>311</v>
      </c>
      <c r="C54" s="259"/>
      <c r="D54" s="259"/>
      <c r="E54" s="259"/>
      <c r="F54" s="259"/>
      <c r="G54" s="259"/>
      <c r="H54" s="259"/>
      <c r="I54" s="259"/>
      <c r="J54" s="109" t="s">
        <v>314</v>
      </c>
      <c r="K54" s="259"/>
      <c r="L54" s="259"/>
      <c r="M54" s="259"/>
      <c r="N54" s="259"/>
      <c r="O54" s="523"/>
      <c r="P54" s="524"/>
      <c r="Q54" s="524"/>
      <c r="R54" s="524"/>
      <c r="S54" s="525"/>
      <c r="T54" s="259"/>
      <c r="U54" s="259"/>
      <c r="V54" s="109" t="s">
        <v>316</v>
      </c>
      <c r="W54" s="259"/>
      <c r="X54" s="259"/>
      <c r="Y54" s="259"/>
      <c r="Z54" s="259"/>
      <c r="AA54" s="259"/>
      <c r="AB54" s="259"/>
      <c r="AC54" s="495"/>
      <c r="AD54" s="496"/>
      <c r="AE54" s="496"/>
      <c r="AF54" s="496"/>
      <c r="AG54" s="497"/>
      <c r="AH54" s="259"/>
      <c r="AI54" s="259"/>
      <c r="AJ54" s="259"/>
      <c r="AK54" s="259"/>
      <c r="AL54" s="259"/>
      <c r="AM54" s="259"/>
      <c r="AN54" s="259"/>
      <c r="AO54" s="270"/>
    </row>
    <row r="55" spans="1:41" ht="17.25" customHeight="1">
      <c r="A55" s="268"/>
      <c r="B55" s="259"/>
      <c r="C55" s="259"/>
      <c r="D55" s="259"/>
      <c r="E55" s="259"/>
      <c r="F55" s="259"/>
      <c r="G55" s="259"/>
      <c r="H55" s="259"/>
      <c r="I55" s="259"/>
      <c r="J55" s="259"/>
      <c r="K55" s="259"/>
      <c r="L55" s="259"/>
      <c r="M55" s="259"/>
      <c r="N55" s="259"/>
      <c r="O55" s="259"/>
      <c r="P55" s="259"/>
      <c r="Q55" s="259"/>
      <c r="R55" s="259"/>
      <c r="S55" s="259"/>
      <c r="T55" s="259"/>
      <c r="U55" s="259"/>
      <c r="V55" s="109"/>
      <c r="W55" s="259"/>
      <c r="X55" s="259"/>
      <c r="Y55" s="259"/>
      <c r="Z55" s="259"/>
      <c r="AA55" s="259"/>
      <c r="AB55" s="259"/>
      <c r="AC55" s="259"/>
      <c r="AD55" s="259"/>
      <c r="AE55" s="259"/>
      <c r="AF55" s="259"/>
      <c r="AG55" s="259"/>
      <c r="AH55" s="259"/>
      <c r="AI55" s="259"/>
      <c r="AJ55" s="259"/>
      <c r="AK55" s="259"/>
      <c r="AL55" s="259"/>
      <c r="AM55" s="259"/>
      <c r="AN55" s="259"/>
      <c r="AO55" s="270"/>
    </row>
    <row r="56" spans="1:41" ht="19.5" customHeight="1">
      <c r="A56" s="268"/>
      <c r="B56" s="259"/>
      <c r="C56" s="259"/>
      <c r="D56" s="259"/>
      <c r="E56" s="259"/>
      <c r="F56" s="259"/>
      <c r="G56" s="259"/>
      <c r="H56" s="109" t="s">
        <v>318</v>
      </c>
      <c r="I56" s="259"/>
      <c r="J56" s="259"/>
      <c r="K56" s="259"/>
      <c r="L56" s="259"/>
      <c r="M56" s="259"/>
      <c r="N56" s="259"/>
      <c r="O56" s="523"/>
      <c r="P56" s="524"/>
      <c r="Q56" s="524"/>
      <c r="R56" s="524"/>
      <c r="S56" s="525"/>
      <c r="T56" s="259"/>
      <c r="U56" s="259"/>
      <c r="V56" s="109" t="s">
        <v>317</v>
      </c>
      <c r="W56" s="259"/>
      <c r="X56" s="259"/>
      <c r="Y56" s="259"/>
      <c r="Z56" s="259"/>
      <c r="AA56" s="259"/>
      <c r="AB56" s="259"/>
      <c r="AC56" s="495"/>
      <c r="AD56" s="496"/>
      <c r="AE56" s="496"/>
      <c r="AF56" s="496"/>
      <c r="AG56" s="496"/>
      <c r="AH56" s="496"/>
      <c r="AI56" s="496"/>
      <c r="AJ56" s="496"/>
      <c r="AK56" s="496"/>
      <c r="AL56" s="496"/>
      <c r="AM56" s="496"/>
      <c r="AN56" s="497"/>
      <c r="AO56" s="270"/>
    </row>
    <row r="57" spans="1:41" ht="17.25" customHeight="1">
      <c r="A57" s="268"/>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70"/>
    </row>
    <row r="58" spans="1:41" ht="17.25" customHeight="1">
      <c r="A58" s="271"/>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272"/>
    </row>
    <row r="59" spans="1:41" ht="15" customHeight="1"/>
    <row r="60" spans="1:41" ht="15" customHeight="1"/>
    <row r="61" spans="1:41" ht="15" customHeight="1"/>
    <row r="62" spans="1:41" ht="15" customHeight="1"/>
    <row r="63" spans="1:41" ht="15" customHeight="1">
      <c r="B63" s="262" t="s">
        <v>335</v>
      </c>
    </row>
    <row r="64" spans="1:41" ht="15" customHeight="1"/>
    <row r="65" spans="2:36" ht="15" customHeight="1"/>
    <row r="66" spans="2:36" ht="15" customHeight="1">
      <c r="B66" s="111" t="s">
        <v>334</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B66" s="116"/>
      <c r="AC66" s="116"/>
      <c r="AD66" s="116"/>
      <c r="AE66" s="116"/>
      <c r="AJ66" s="111" t="s">
        <v>325</v>
      </c>
    </row>
    <row r="67" spans="2:36" ht="15" customHeight="1"/>
    <row r="68" spans="2:36" ht="15" customHeight="1"/>
    <row r="69" spans="2:36" ht="15" customHeight="1"/>
    <row r="70" spans="2:36" ht="15" customHeight="1"/>
    <row r="71" spans="2:36" ht="15" customHeight="1"/>
    <row r="72" spans="2:36" ht="15" customHeight="1"/>
    <row r="73" spans="2:36" ht="15" customHeight="1"/>
    <row r="74" spans="2:36" ht="15" customHeight="1"/>
    <row r="75" spans="2:36" ht="15" customHeight="1"/>
    <row r="76" spans="2:36" ht="15" customHeight="1"/>
    <row r="77" spans="2:36" ht="15" customHeight="1"/>
    <row r="78" spans="2:36" ht="15" customHeight="1"/>
    <row r="79" spans="2:36" ht="15" customHeight="1"/>
    <row r="80" spans="2:36" ht="15" customHeight="1"/>
    <row r="81" ht="15" customHeight="1"/>
    <row r="82" ht="15" customHeight="1"/>
    <row r="83" ht="15" customHeight="1"/>
    <row r="84" ht="15" customHeight="1"/>
    <row r="85" ht="15" customHeight="1"/>
    <row r="86" ht="15" customHeight="1"/>
    <row r="87" ht="15" customHeight="1"/>
    <row r="88" ht="15" customHeight="1"/>
    <row r="89" ht="15" customHeight="1"/>
    <row r="90" ht="11.25" customHeight="1"/>
    <row r="91" ht="11.25" customHeight="1"/>
    <row r="92" ht="11.25" customHeight="1"/>
    <row r="93" ht="11.25" customHeight="1"/>
    <row r="94" ht="11.25" customHeight="1"/>
    <row r="95" ht="11.25" customHeight="1"/>
  </sheetData>
  <sheetProtection sheet="1" objects="1" scenarios="1"/>
  <mergeCells count="48">
    <mergeCell ref="O54:S54"/>
    <mergeCell ref="AC54:AG54"/>
    <mergeCell ref="O56:S56"/>
    <mergeCell ref="AC56:AN56"/>
    <mergeCell ref="U39:X41"/>
    <mergeCell ref="AB39:AE41"/>
    <mergeCell ref="AI39:AL41"/>
    <mergeCell ref="S46:AN46"/>
    <mergeCell ref="O50:S50"/>
    <mergeCell ref="O52:S52"/>
    <mergeCell ref="AC52:AG52"/>
    <mergeCell ref="Q28:R28"/>
    <mergeCell ref="U28:V28"/>
    <mergeCell ref="Z28:AC28"/>
    <mergeCell ref="AD28:AN28"/>
    <mergeCell ref="N31:O31"/>
    <mergeCell ref="U31:V31"/>
    <mergeCell ref="Z31:AC31"/>
    <mergeCell ref="AD31:AN31"/>
    <mergeCell ref="AH20:AN20"/>
    <mergeCell ref="S22:V22"/>
    <mergeCell ref="X22:AB22"/>
    <mergeCell ref="K25:L25"/>
    <mergeCell ref="P25:Q25"/>
    <mergeCell ref="U25:V25"/>
    <mergeCell ref="Z25:AC25"/>
    <mergeCell ref="AD25:AN25"/>
    <mergeCell ref="M18:R18"/>
    <mergeCell ref="T18:V18"/>
    <mergeCell ref="X18:AB18"/>
    <mergeCell ref="AE19:AG21"/>
    <mergeCell ref="M20:R20"/>
    <mergeCell ref="T20:V20"/>
    <mergeCell ref="X20:AB20"/>
    <mergeCell ref="M10:R10"/>
    <mergeCell ref="U10:AA10"/>
    <mergeCell ref="AB10:AF10"/>
    <mergeCell ref="P13:R13"/>
    <mergeCell ref="M16:R16"/>
    <mergeCell ref="T16:V16"/>
    <mergeCell ref="X16:AB16"/>
    <mergeCell ref="F1:T1"/>
    <mergeCell ref="W1:Z1"/>
    <mergeCell ref="AD1:AG1"/>
    <mergeCell ref="AJ1:AO1"/>
    <mergeCell ref="H7:L7"/>
    <mergeCell ref="M7:AB7"/>
    <mergeCell ref="AG7:AN7"/>
  </mergeCells>
  <pageMargins left="0.7" right="0.7" top="0.75" bottom="0.75"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5"/>
  <sheetViews>
    <sheetView showGridLines="0" zoomScaleNormal="100" workbookViewId="0">
      <selection activeCell="M7" sqref="M7:AB7"/>
    </sheetView>
  </sheetViews>
  <sheetFormatPr defaultColWidth="3.28515625" defaultRowHeight="12.75"/>
  <cols>
    <col min="1" max="30" width="3.5703125" style="257" customWidth="1"/>
    <col min="31" max="31" width="3.85546875" style="257" customWidth="1"/>
    <col min="32" max="32" width="3.7109375" style="257" customWidth="1"/>
    <col min="33" max="33" width="3.85546875" style="257" customWidth="1"/>
    <col min="34" max="40" width="3.5703125" style="257" customWidth="1"/>
    <col min="41" max="46" width="3.28515625" style="257" customWidth="1"/>
    <col min="47" max="16384" width="3.28515625" style="257"/>
  </cols>
  <sheetData>
    <row r="1" spans="1:44" ht="18.75" customHeight="1">
      <c r="A1" s="284" t="s">
        <v>58</v>
      </c>
      <c r="B1" s="285"/>
      <c r="C1" s="285"/>
      <c r="D1" s="285"/>
      <c r="E1" s="285"/>
      <c r="F1" s="491">
        <f>IFERROR(RentRoll1!N5,"")</f>
        <v>0</v>
      </c>
      <c r="G1" s="491"/>
      <c r="H1" s="491"/>
      <c r="I1" s="491"/>
      <c r="J1" s="491"/>
      <c r="K1" s="491"/>
      <c r="L1" s="491"/>
      <c r="M1" s="491"/>
      <c r="N1" s="491"/>
      <c r="O1" s="491"/>
      <c r="P1" s="491"/>
      <c r="Q1" s="491"/>
      <c r="R1" s="491"/>
      <c r="S1" s="491"/>
      <c r="T1" s="491"/>
      <c r="U1" s="285" t="s">
        <v>0</v>
      </c>
      <c r="V1" s="285"/>
      <c r="W1" s="491">
        <f>IFERROR(RentRoll1!D5,"")</f>
        <v>0</v>
      </c>
      <c r="X1" s="491"/>
      <c r="Y1" s="491"/>
      <c r="Z1" s="491"/>
      <c r="AA1" s="286"/>
      <c r="AB1" s="285" t="s">
        <v>1</v>
      </c>
      <c r="AC1" s="285"/>
      <c r="AD1" s="491">
        <f>IFERROR(RentRoll1!G5,"")</f>
        <v>0</v>
      </c>
      <c r="AE1" s="491"/>
      <c r="AF1" s="491"/>
      <c r="AG1" s="491"/>
      <c r="AH1" s="286"/>
      <c r="AI1" s="287" t="s">
        <v>103</v>
      </c>
      <c r="AJ1" s="491">
        <f>IFERROR(RentRoll1!J5,"")</f>
        <v>0</v>
      </c>
      <c r="AK1" s="491"/>
      <c r="AL1" s="491"/>
      <c r="AM1" s="491"/>
      <c r="AN1" s="491"/>
      <c r="AO1" s="492"/>
      <c r="AP1" s="259"/>
      <c r="AQ1" s="259"/>
      <c r="AR1" s="259"/>
    </row>
    <row r="2" spans="1:44" s="105" customFormat="1" ht="5.25" customHeight="1">
      <c r="A2" s="276"/>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8"/>
      <c r="AP2" s="261"/>
      <c r="AQ2" s="261"/>
      <c r="AR2" s="261"/>
    </row>
    <row r="3" spans="1:44" s="105" customFormat="1" ht="5.25" customHeight="1">
      <c r="A3" s="279"/>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1"/>
      <c r="AP3" s="261"/>
      <c r="AQ3" s="261"/>
      <c r="AR3" s="261"/>
    </row>
    <row r="4" spans="1:44" s="105" customFormat="1" ht="17.25" customHeight="1">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8"/>
      <c r="AP4" s="107"/>
      <c r="AQ4" s="107"/>
      <c r="AR4" s="107"/>
    </row>
    <row r="5" spans="1:44" s="105" customFormat="1" ht="17.25" customHeight="1">
      <c r="A5" s="106"/>
      <c r="B5" s="275" t="s">
        <v>104</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8"/>
      <c r="AP5" s="107"/>
      <c r="AQ5" s="107"/>
      <c r="AR5" s="107"/>
    </row>
    <row r="6" spans="1:44" s="105" customFormat="1" ht="17.25" customHeight="1">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8"/>
      <c r="AP6" s="107"/>
      <c r="AQ6" s="107"/>
      <c r="AR6" s="107"/>
    </row>
    <row r="7" spans="1:44" s="105" customFormat="1" ht="19.5" customHeight="1">
      <c r="A7" s="106"/>
      <c r="B7" s="263" t="s">
        <v>5</v>
      </c>
      <c r="C7" s="107"/>
      <c r="D7" s="107"/>
      <c r="E7" s="107"/>
      <c r="F7" s="107"/>
      <c r="G7" s="107"/>
      <c r="H7" s="493" t="s">
        <v>323</v>
      </c>
      <c r="I7" s="493"/>
      <c r="J7" s="493"/>
      <c r="K7" s="493"/>
      <c r="L7" s="494"/>
      <c r="M7" s="495"/>
      <c r="N7" s="496"/>
      <c r="O7" s="496"/>
      <c r="P7" s="496"/>
      <c r="Q7" s="496"/>
      <c r="R7" s="496"/>
      <c r="S7" s="496"/>
      <c r="T7" s="496"/>
      <c r="U7" s="496"/>
      <c r="V7" s="496"/>
      <c r="W7" s="496"/>
      <c r="X7" s="496"/>
      <c r="Y7" s="496"/>
      <c r="Z7" s="496"/>
      <c r="AA7" s="496"/>
      <c r="AB7" s="497"/>
      <c r="AC7" s="259"/>
      <c r="AD7" s="109" t="s">
        <v>274</v>
      </c>
      <c r="AE7" s="259"/>
      <c r="AF7" s="259"/>
      <c r="AG7" s="495"/>
      <c r="AH7" s="496"/>
      <c r="AI7" s="496"/>
      <c r="AJ7" s="496"/>
      <c r="AK7" s="496"/>
      <c r="AL7" s="496"/>
      <c r="AM7" s="496"/>
      <c r="AN7" s="497"/>
      <c r="AO7" s="266"/>
      <c r="AP7" s="258"/>
      <c r="AQ7" s="258"/>
    </row>
    <row r="8" spans="1:44" s="105" customFormat="1" ht="17.25" customHeight="1">
      <c r="A8" s="106"/>
      <c r="B8" s="267"/>
      <c r="C8" s="107"/>
      <c r="D8" s="107"/>
      <c r="E8" s="107"/>
      <c r="F8" s="107"/>
      <c r="G8" s="107"/>
      <c r="H8" s="107"/>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108"/>
    </row>
    <row r="9" spans="1:44" s="105" customFormat="1" ht="17.25" customHeight="1">
      <c r="A9" s="106"/>
      <c r="B9" s="267"/>
      <c r="C9" s="107"/>
      <c r="D9" s="107"/>
      <c r="E9" s="107"/>
      <c r="F9" s="107"/>
      <c r="G9" s="107"/>
      <c r="H9" s="107"/>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108"/>
    </row>
    <row r="10" spans="1:44" s="105" customFormat="1" ht="19.5" customHeight="1">
      <c r="A10" s="106"/>
      <c r="B10" s="263" t="s">
        <v>275</v>
      </c>
      <c r="C10" s="107"/>
      <c r="D10" s="107"/>
      <c r="E10" s="107"/>
      <c r="F10" s="107"/>
      <c r="G10" s="107"/>
      <c r="H10" s="107"/>
      <c r="I10" s="109" t="s">
        <v>276</v>
      </c>
      <c r="J10" s="259"/>
      <c r="K10" s="259"/>
      <c r="L10" s="259"/>
      <c r="M10" s="495"/>
      <c r="N10" s="496"/>
      <c r="O10" s="496"/>
      <c r="P10" s="496"/>
      <c r="Q10" s="496"/>
      <c r="R10" s="497"/>
      <c r="S10" s="259"/>
      <c r="T10" s="259"/>
      <c r="U10" s="498" t="s">
        <v>277</v>
      </c>
      <c r="V10" s="498"/>
      <c r="W10" s="498"/>
      <c r="X10" s="498"/>
      <c r="Y10" s="498"/>
      <c r="Z10" s="498"/>
      <c r="AA10" s="499"/>
      <c r="AB10" s="500"/>
      <c r="AC10" s="501"/>
      <c r="AD10" s="501"/>
      <c r="AE10" s="501"/>
      <c r="AF10" s="502"/>
      <c r="AG10" s="109" t="s">
        <v>105</v>
      </c>
      <c r="AH10" s="259"/>
      <c r="AI10" s="259"/>
      <c r="AJ10" s="259"/>
      <c r="AK10" s="259"/>
      <c r="AL10" s="259"/>
      <c r="AM10" s="259"/>
      <c r="AN10" s="259"/>
      <c r="AO10" s="108"/>
    </row>
    <row r="11" spans="1:44" s="105" customFormat="1" ht="17.25" customHeight="1">
      <c r="A11" s="106"/>
      <c r="B11" s="267"/>
      <c r="C11" s="107"/>
      <c r="D11" s="107"/>
      <c r="E11" s="107"/>
      <c r="F11" s="107"/>
      <c r="G11" s="107"/>
      <c r="H11" s="107"/>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108"/>
    </row>
    <row r="12" spans="1:44" s="105" customFormat="1" ht="17.25" customHeight="1">
      <c r="A12" s="106"/>
      <c r="B12" s="267"/>
      <c r="C12" s="107"/>
      <c r="D12" s="107"/>
      <c r="E12" s="107"/>
      <c r="F12" s="107"/>
      <c r="G12" s="107"/>
      <c r="H12" s="107"/>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108"/>
    </row>
    <row r="13" spans="1:44" s="105" customFormat="1" ht="19.5" customHeight="1">
      <c r="A13" s="106"/>
      <c r="B13" s="263" t="s">
        <v>78</v>
      </c>
      <c r="C13" s="107"/>
      <c r="D13" s="107"/>
      <c r="E13" s="107"/>
      <c r="F13" s="107"/>
      <c r="G13" s="107"/>
      <c r="H13" s="107"/>
      <c r="I13" s="259"/>
      <c r="J13" s="109" t="s">
        <v>278</v>
      </c>
      <c r="K13" s="259"/>
      <c r="L13" s="259"/>
      <c r="M13" s="283"/>
      <c r="N13" s="259"/>
      <c r="O13" s="259"/>
      <c r="P13" s="493" t="s">
        <v>321</v>
      </c>
      <c r="Q13" s="493"/>
      <c r="R13" s="494"/>
      <c r="S13" s="283"/>
      <c r="T13" s="259"/>
      <c r="U13" s="259"/>
      <c r="V13" s="259"/>
      <c r="W13" s="259"/>
      <c r="X13" s="109" t="s">
        <v>279</v>
      </c>
      <c r="Y13" s="259"/>
      <c r="Z13" s="259"/>
      <c r="AA13" s="259"/>
      <c r="AB13" s="283"/>
      <c r="AC13" s="259"/>
      <c r="AD13" s="259"/>
      <c r="AE13" s="259"/>
      <c r="AF13" s="259"/>
      <c r="AG13" s="259"/>
      <c r="AH13" s="259"/>
      <c r="AI13" s="259"/>
      <c r="AJ13" s="259"/>
      <c r="AK13" s="259"/>
      <c r="AL13" s="259"/>
      <c r="AM13" s="259"/>
      <c r="AN13" s="259"/>
      <c r="AO13" s="108"/>
    </row>
    <row r="14" spans="1:44" s="105" customFormat="1" ht="17.25" customHeight="1">
      <c r="A14" s="106"/>
      <c r="B14" s="267"/>
      <c r="C14" s="107"/>
      <c r="D14" s="107"/>
      <c r="E14" s="107"/>
      <c r="F14" s="107"/>
      <c r="G14" s="107"/>
      <c r="H14" s="107"/>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108"/>
    </row>
    <row r="15" spans="1:44" s="105" customFormat="1" ht="17.25" customHeight="1">
      <c r="A15" s="106"/>
      <c r="B15" s="267"/>
      <c r="C15" s="107"/>
      <c r="D15" s="107"/>
      <c r="E15" s="107"/>
      <c r="F15" s="107"/>
      <c r="G15" s="107"/>
      <c r="H15" s="107"/>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08"/>
    </row>
    <row r="16" spans="1:44" s="105" customFormat="1" ht="19.5" customHeight="1">
      <c r="A16" s="106"/>
      <c r="B16" s="263" t="s">
        <v>280</v>
      </c>
      <c r="C16" s="107"/>
      <c r="D16" s="107"/>
      <c r="E16" s="107"/>
      <c r="F16" s="107"/>
      <c r="G16" s="107"/>
      <c r="H16" s="107"/>
      <c r="I16" s="259"/>
      <c r="J16" s="109" t="s">
        <v>281</v>
      </c>
      <c r="K16" s="259"/>
      <c r="L16" s="259"/>
      <c r="M16" s="503"/>
      <c r="N16" s="504"/>
      <c r="O16" s="504"/>
      <c r="P16" s="504"/>
      <c r="Q16" s="504"/>
      <c r="R16" s="505"/>
      <c r="S16" s="259"/>
      <c r="T16" s="493" t="s">
        <v>284</v>
      </c>
      <c r="U16" s="493"/>
      <c r="V16" s="493"/>
      <c r="W16" s="259"/>
      <c r="X16" s="503"/>
      <c r="Y16" s="504"/>
      <c r="Z16" s="504"/>
      <c r="AA16" s="504"/>
      <c r="AB16" s="505"/>
      <c r="AC16" s="259"/>
      <c r="AD16" s="259"/>
      <c r="AE16" s="259"/>
      <c r="AF16" s="259"/>
      <c r="AG16" s="259"/>
      <c r="AH16" s="259"/>
      <c r="AI16" s="259"/>
      <c r="AJ16" s="259"/>
      <c r="AK16" s="259"/>
      <c r="AL16" s="259"/>
      <c r="AM16" s="259"/>
      <c r="AN16" s="259"/>
      <c r="AO16" s="108"/>
    </row>
    <row r="17" spans="1:41" s="105" customFormat="1" ht="17.25" customHeight="1">
      <c r="A17" s="106"/>
      <c r="B17" s="267"/>
      <c r="C17" s="107"/>
      <c r="D17" s="107"/>
      <c r="E17" s="107"/>
      <c r="F17" s="107"/>
      <c r="G17" s="107"/>
      <c r="H17" s="107"/>
      <c r="I17" s="259"/>
      <c r="J17" s="10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108"/>
    </row>
    <row r="18" spans="1:41" s="105" customFormat="1" ht="19.5" customHeight="1">
      <c r="A18" s="106"/>
      <c r="B18" s="267"/>
      <c r="C18" s="107"/>
      <c r="D18" s="107"/>
      <c r="E18" s="107"/>
      <c r="F18" s="107"/>
      <c r="G18" s="107"/>
      <c r="H18" s="107"/>
      <c r="I18" s="259"/>
      <c r="J18" s="109" t="s">
        <v>282</v>
      </c>
      <c r="K18" s="259"/>
      <c r="L18" s="259"/>
      <c r="M18" s="503"/>
      <c r="N18" s="504"/>
      <c r="O18" s="504"/>
      <c r="P18" s="504"/>
      <c r="Q18" s="504"/>
      <c r="R18" s="505"/>
      <c r="S18" s="259"/>
      <c r="T18" s="493" t="s">
        <v>285</v>
      </c>
      <c r="U18" s="493"/>
      <c r="V18" s="493"/>
      <c r="W18" s="259"/>
      <c r="X18" s="506" t="str">
        <f>IF(AND(X16&lt;&gt;"",M18&lt;&gt;""),YEARFRAC(X16,M18),"")</f>
        <v/>
      </c>
      <c r="Y18" s="507"/>
      <c r="Z18" s="507"/>
      <c r="AA18" s="507"/>
      <c r="AB18" s="508"/>
      <c r="AC18" s="259"/>
      <c r="AD18" s="259"/>
      <c r="AE18" s="259"/>
      <c r="AF18" s="259"/>
      <c r="AG18" s="259"/>
      <c r="AH18" s="259"/>
      <c r="AI18" s="259"/>
      <c r="AJ18" s="259"/>
      <c r="AK18" s="259"/>
      <c r="AL18" s="259"/>
      <c r="AM18" s="259"/>
      <c r="AN18" s="259"/>
      <c r="AO18" s="108"/>
    </row>
    <row r="19" spans="1:41" s="105" customFormat="1" ht="17.25" customHeight="1">
      <c r="A19" s="106"/>
      <c r="B19" s="267"/>
      <c r="C19" s="107"/>
      <c r="D19" s="107"/>
      <c r="E19" s="107"/>
      <c r="F19" s="107"/>
      <c r="G19" s="107"/>
      <c r="H19" s="107"/>
      <c r="I19" s="259"/>
      <c r="J19" s="109"/>
      <c r="K19" s="259"/>
      <c r="L19" s="259"/>
      <c r="M19" s="259"/>
      <c r="N19" s="259"/>
      <c r="O19" s="259"/>
      <c r="P19" s="259"/>
      <c r="Q19" s="259"/>
      <c r="R19" s="259"/>
      <c r="S19" s="259"/>
      <c r="T19" s="259"/>
      <c r="U19" s="259"/>
      <c r="V19" s="259"/>
      <c r="W19" s="259"/>
      <c r="X19" s="259"/>
      <c r="Y19" s="259"/>
      <c r="Z19" s="259"/>
      <c r="AA19" s="259"/>
      <c r="AB19" s="259"/>
      <c r="AC19" s="259"/>
      <c r="AD19" s="259"/>
      <c r="AE19" s="509" t="s">
        <v>322</v>
      </c>
      <c r="AF19" s="509"/>
      <c r="AG19" s="509"/>
      <c r="AH19" s="259"/>
      <c r="AI19" s="259"/>
      <c r="AJ19" s="259"/>
      <c r="AK19" s="259"/>
      <c r="AL19" s="259"/>
      <c r="AM19" s="259"/>
      <c r="AN19" s="259"/>
      <c r="AO19" s="108"/>
    </row>
    <row r="20" spans="1:41" s="105" customFormat="1" ht="19.5" customHeight="1">
      <c r="A20" s="106"/>
      <c r="B20" s="267"/>
      <c r="C20" s="107"/>
      <c r="D20" s="107"/>
      <c r="E20" s="107"/>
      <c r="F20" s="107"/>
      <c r="G20" s="107"/>
      <c r="H20" s="107"/>
      <c r="I20" s="109" t="s">
        <v>283</v>
      </c>
      <c r="J20" s="109"/>
      <c r="K20" s="259"/>
      <c r="L20" s="259"/>
      <c r="M20" s="510"/>
      <c r="N20" s="511"/>
      <c r="O20" s="511"/>
      <c r="P20" s="511"/>
      <c r="Q20" s="511"/>
      <c r="R20" s="512"/>
      <c r="S20" s="259"/>
      <c r="T20" s="493" t="s">
        <v>286</v>
      </c>
      <c r="U20" s="493"/>
      <c r="V20" s="493"/>
      <c r="W20" s="259"/>
      <c r="X20" s="513"/>
      <c r="Y20" s="514"/>
      <c r="Z20" s="514"/>
      <c r="AA20" s="514"/>
      <c r="AB20" s="515"/>
      <c r="AC20" s="259"/>
      <c r="AD20" s="259"/>
      <c r="AE20" s="509"/>
      <c r="AF20" s="509"/>
      <c r="AG20" s="509"/>
      <c r="AH20" s="516"/>
      <c r="AI20" s="517"/>
      <c r="AJ20" s="517"/>
      <c r="AK20" s="517"/>
      <c r="AL20" s="517"/>
      <c r="AM20" s="517"/>
      <c r="AN20" s="518"/>
      <c r="AO20" s="108"/>
    </row>
    <row r="21" spans="1:41" s="105" customFormat="1" ht="17.25" customHeight="1">
      <c r="A21" s="106"/>
      <c r="B21" s="267"/>
      <c r="C21" s="107"/>
      <c r="D21" s="107"/>
      <c r="E21" s="107"/>
      <c r="F21" s="107"/>
      <c r="G21" s="107"/>
      <c r="H21" s="107"/>
      <c r="I21" s="259"/>
      <c r="J21" s="259"/>
      <c r="K21" s="259"/>
      <c r="L21" s="259"/>
      <c r="M21" s="259"/>
      <c r="N21" s="259"/>
      <c r="O21" s="259"/>
      <c r="P21" s="259"/>
      <c r="Q21" s="259"/>
      <c r="R21" s="259"/>
      <c r="S21" s="259"/>
      <c r="T21" s="259"/>
      <c r="U21" s="259"/>
      <c r="V21" s="259"/>
      <c r="W21" s="259"/>
      <c r="X21" s="259"/>
      <c r="Y21" s="259"/>
      <c r="Z21" s="259"/>
      <c r="AA21" s="259"/>
      <c r="AB21" s="259"/>
      <c r="AC21" s="259"/>
      <c r="AD21" s="259"/>
      <c r="AE21" s="509"/>
      <c r="AF21" s="509"/>
      <c r="AG21" s="509"/>
      <c r="AH21" s="259"/>
      <c r="AI21" s="259"/>
      <c r="AJ21" s="259"/>
      <c r="AK21" s="259"/>
      <c r="AL21" s="259"/>
      <c r="AM21" s="259"/>
      <c r="AN21" s="259"/>
      <c r="AO21" s="108"/>
    </row>
    <row r="22" spans="1:41" s="105" customFormat="1" ht="19.5" customHeight="1">
      <c r="A22" s="106"/>
      <c r="B22" s="267"/>
      <c r="C22" s="107"/>
      <c r="D22" s="107"/>
      <c r="E22" s="107"/>
      <c r="F22" s="107"/>
      <c r="G22" s="107"/>
      <c r="H22" s="107"/>
      <c r="I22" s="259"/>
      <c r="J22" s="259"/>
      <c r="K22" s="259"/>
      <c r="L22" s="259"/>
      <c r="M22" s="259"/>
      <c r="N22" s="259"/>
      <c r="O22" s="259"/>
      <c r="P22" s="259"/>
      <c r="Q22" s="259"/>
      <c r="R22" s="259"/>
      <c r="S22" s="498" t="s">
        <v>114</v>
      </c>
      <c r="T22" s="498"/>
      <c r="U22" s="498"/>
      <c r="V22" s="498"/>
      <c r="W22" s="259"/>
      <c r="X22" s="519" t="str">
        <f>IFERROR(X20-((O54+O56)/X18/AB10),"")</f>
        <v/>
      </c>
      <c r="Y22" s="520"/>
      <c r="Z22" s="520"/>
      <c r="AA22" s="520"/>
      <c r="AB22" s="521"/>
      <c r="AC22" s="259"/>
      <c r="AD22" s="259"/>
      <c r="AE22" s="274"/>
      <c r="AF22" s="274"/>
      <c r="AG22" s="274"/>
      <c r="AH22" s="259"/>
      <c r="AI22" s="259"/>
      <c r="AJ22" s="259"/>
      <c r="AK22" s="259"/>
      <c r="AL22" s="259"/>
      <c r="AM22" s="259"/>
      <c r="AN22" s="259"/>
      <c r="AO22" s="108"/>
    </row>
    <row r="23" spans="1:41" s="105" customFormat="1" ht="17.25" customHeight="1">
      <c r="A23" s="106"/>
      <c r="B23" s="267"/>
      <c r="C23" s="107"/>
      <c r="D23" s="107"/>
      <c r="E23" s="107"/>
      <c r="F23" s="107"/>
      <c r="G23" s="107"/>
      <c r="H23" s="107"/>
      <c r="I23" s="259"/>
      <c r="J23" s="259"/>
      <c r="K23" s="259"/>
      <c r="L23" s="259"/>
      <c r="M23" s="259"/>
      <c r="N23" s="259"/>
      <c r="O23" s="259"/>
      <c r="P23" s="259"/>
      <c r="Q23" s="259"/>
      <c r="R23" s="259"/>
      <c r="S23" s="259"/>
      <c r="T23" s="259"/>
      <c r="U23" s="259"/>
      <c r="V23" s="259"/>
      <c r="W23" s="259"/>
      <c r="X23" s="259"/>
      <c r="Y23" s="259"/>
      <c r="Z23" s="259"/>
      <c r="AA23" s="259"/>
      <c r="AB23" s="259"/>
      <c r="AC23" s="259"/>
      <c r="AD23" s="259"/>
      <c r="AE23" s="274"/>
      <c r="AF23" s="274"/>
      <c r="AG23" s="274"/>
      <c r="AH23" s="259"/>
      <c r="AI23" s="259"/>
      <c r="AJ23" s="259"/>
      <c r="AK23" s="259"/>
      <c r="AL23" s="259"/>
      <c r="AM23" s="259"/>
      <c r="AN23" s="259"/>
      <c r="AO23" s="108"/>
    </row>
    <row r="24" spans="1:41" s="105" customFormat="1" ht="17.25" customHeight="1">
      <c r="A24" s="106"/>
      <c r="B24" s="267"/>
      <c r="C24" s="107"/>
      <c r="D24" s="107"/>
      <c r="E24" s="107"/>
      <c r="F24" s="107"/>
      <c r="G24" s="107"/>
      <c r="H24" s="107"/>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108"/>
    </row>
    <row r="25" spans="1:41" s="105" customFormat="1" ht="19.5" customHeight="1">
      <c r="A25" s="106"/>
      <c r="B25" s="263" t="s">
        <v>287</v>
      </c>
      <c r="C25" s="107"/>
      <c r="D25" s="107"/>
      <c r="E25" s="107"/>
      <c r="F25" s="107"/>
      <c r="G25" s="107"/>
      <c r="H25" s="107"/>
      <c r="I25" s="259"/>
      <c r="J25" s="259"/>
      <c r="K25" s="493" t="s">
        <v>324</v>
      </c>
      <c r="L25" s="494"/>
      <c r="M25" s="283"/>
      <c r="N25" s="259"/>
      <c r="O25" s="259"/>
      <c r="P25" s="498" t="s">
        <v>107</v>
      </c>
      <c r="Q25" s="499"/>
      <c r="R25" s="283"/>
      <c r="S25" s="259"/>
      <c r="T25" s="259"/>
      <c r="U25" s="493" t="s">
        <v>110</v>
      </c>
      <c r="V25" s="494"/>
      <c r="W25" s="283"/>
      <c r="X25" s="259"/>
      <c r="Y25" s="259"/>
      <c r="Z25" s="498" t="s">
        <v>288</v>
      </c>
      <c r="AA25" s="498"/>
      <c r="AB25" s="498"/>
      <c r="AC25" s="499"/>
      <c r="AD25" s="495"/>
      <c r="AE25" s="496"/>
      <c r="AF25" s="496"/>
      <c r="AG25" s="496"/>
      <c r="AH25" s="496"/>
      <c r="AI25" s="496"/>
      <c r="AJ25" s="496"/>
      <c r="AK25" s="496"/>
      <c r="AL25" s="496"/>
      <c r="AM25" s="496"/>
      <c r="AN25" s="497"/>
      <c r="AO25" s="108"/>
    </row>
    <row r="26" spans="1:41" s="105" customFormat="1" ht="17.25" customHeight="1">
      <c r="A26" s="106"/>
      <c r="B26" s="107"/>
      <c r="C26" s="107"/>
      <c r="D26" s="107"/>
      <c r="E26" s="107"/>
      <c r="F26" s="107"/>
      <c r="G26" s="107"/>
      <c r="H26" s="107"/>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108"/>
    </row>
    <row r="27" spans="1:41" s="105" customFormat="1" ht="17.25" customHeight="1">
      <c r="A27" s="106"/>
      <c r="B27" s="107"/>
      <c r="C27" s="107"/>
      <c r="D27" s="107"/>
      <c r="E27" s="107"/>
      <c r="F27" s="107"/>
      <c r="G27" s="107"/>
      <c r="H27" s="107"/>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108"/>
    </row>
    <row r="28" spans="1:41" ht="19.5" customHeight="1">
      <c r="A28" s="268"/>
      <c r="B28" s="263" t="s">
        <v>289</v>
      </c>
      <c r="C28" s="259"/>
      <c r="D28" s="259"/>
      <c r="E28" s="259"/>
      <c r="F28" s="259"/>
      <c r="G28" s="109" t="s">
        <v>84</v>
      </c>
      <c r="H28" s="109"/>
      <c r="I28" s="109"/>
      <c r="J28" s="283"/>
      <c r="K28" s="109"/>
      <c r="L28" s="269" t="s">
        <v>290</v>
      </c>
      <c r="M28" s="283"/>
      <c r="N28" s="109"/>
      <c r="O28" s="109" t="s">
        <v>109</v>
      </c>
      <c r="P28" s="283"/>
      <c r="Q28" s="522" t="s">
        <v>85</v>
      </c>
      <c r="R28" s="494"/>
      <c r="S28" s="283"/>
      <c r="T28" s="109"/>
      <c r="U28" s="493" t="s">
        <v>110</v>
      </c>
      <c r="V28" s="494"/>
      <c r="W28" s="283"/>
      <c r="X28" s="259"/>
      <c r="Y28" s="259"/>
      <c r="Z28" s="498" t="s">
        <v>288</v>
      </c>
      <c r="AA28" s="498"/>
      <c r="AB28" s="498"/>
      <c r="AC28" s="499"/>
      <c r="AD28" s="495"/>
      <c r="AE28" s="496"/>
      <c r="AF28" s="496"/>
      <c r="AG28" s="496"/>
      <c r="AH28" s="496"/>
      <c r="AI28" s="496"/>
      <c r="AJ28" s="496"/>
      <c r="AK28" s="496"/>
      <c r="AL28" s="496"/>
      <c r="AM28" s="496"/>
      <c r="AN28" s="497"/>
      <c r="AO28" s="270"/>
    </row>
    <row r="29" spans="1:41" ht="17.25" customHeight="1">
      <c r="A29" s="268"/>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70"/>
    </row>
    <row r="30" spans="1:41" ht="17.25" customHeight="1">
      <c r="A30" s="26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70"/>
    </row>
    <row r="31" spans="1:41" ht="19.5" customHeight="1">
      <c r="A31" s="268"/>
      <c r="B31" s="263" t="s">
        <v>291</v>
      </c>
      <c r="C31" s="259"/>
      <c r="D31" s="259"/>
      <c r="E31" s="259"/>
      <c r="F31" s="259"/>
      <c r="G31" s="109"/>
      <c r="H31" s="109"/>
      <c r="I31" s="109"/>
      <c r="J31" s="109" t="s">
        <v>23</v>
      </c>
      <c r="K31" s="109"/>
      <c r="L31" s="283"/>
      <c r="M31" s="109"/>
      <c r="N31" s="493" t="s">
        <v>292</v>
      </c>
      <c r="O31" s="494"/>
      <c r="P31" s="283"/>
      <c r="Q31" s="109"/>
      <c r="R31" s="109" t="s">
        <v>86</v>
      </c>
      <c r="S31" s="109"/>
      <c r="T31" s="283"/>
      <c r="U31" s="522" t="s">
        <v>110</v>
      </c>
      <c r="V31" s="494"/>
      <c r="W31" s="283"/>
      <c r="X31" s="259"/>
      <c r="Y31" s="259"/>
      <c r="Z31" s="498" t="s">
        <v>288</v>
      </c>
      <c r="AA31" s="498"/>
      <c r="AB31" s="498"/>
      <c r="AC31" s="499"/>
      <c r="AD31" s="495"/>
      <c r="AE31" s="496"/>
      <c r="AF31" s="496"/>
      <c r="AG31" s="496"/>
      <c r="AH31" s="496"/>
      <c r="AI31" s="496"/>
      <c r="AJ31" s="496"/>
      <c r="AK31" s="496"/>
      <c r="AL31" s="496"/>
      <c r="AM31" s="496"/>
      <c r="AN31" s="497"/>
      <c r="AO31" s="270"/>
    </row>
    <row r="32" spans="1:41" ht="17.25" customHeight="1">
      <c r="A32" s="268"/>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70"/>
    </row>
    <row r="33" spans="1:44" s="105" customFormat="1" ht="3" customHeight="1">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5"/>
      <c r="AP33" s="261"/>
      <c r="AQ33" s="261"/>
      <c r="AR33" s="261"/>
    </row>
    <row r="34" spans="1:44" ht="17.25" customHeight="1">
      <c r="A34" s="268"/>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70"/>
    </row>
    <row r="35" spans="1:44" ht="17.25" customHeight="1">
      <c r="A35" s="268"/>
      <c r="B35" s="263" t="s">
        <v>293</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70"/>
    </row>
    <row r="36" spans="1:44" ht="17.25" customHeight="1">
      <c r="A36" s="268"/>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70"/>
    </row>
    <row r="37" spans="1:44" ht="17.25" customHeight="1">
      <c r="A37" s="268"/>
      <c r="B37" s="256" t="s">
        <v>294</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70"/>
    </row>
    <row r="38" spans="1:44" ht="17.25" customHeight="1">
      <c r="A38" s="268"/>
      <c r="B38" s="255" t="s">
        <v>295</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70"/>
    </row>
    <row r="39" spans="1:44" ht="17.25" customHeight="1">
      <c r="A39" s="268"/>
      <c r="B39" s="259"/>
      <c r="C39" s="259"/>
      <c r="D39" s="259"/>
      <c r="E39" s="259"/>
      <c r="F39" s="259"/>
      <c r="G39" s="259"/>
      <c r="H39" s="259"/>
      <c r="I39" s="259"/>
      <c r="J39" s="259"/>
      <c r="K39" s="259"/>
      <c r="L39" s="259"/>
      <c r="M39" s="259"/>
      <c r="N39" s="259"/>
      <c r="O39" s="259"/>
      <c r="P39" s="259"/>
      <c r="Q39" s="259"/>
      <c r="R39" s="259"/>
      <c r="S39" s="259"/>
      <c r="T39" s="259"/>
      <c r="U39" s="509" t="s">
        <v>303</v>
      </c>
      <c r="V39" s="509"/>
      <c r="W39" s="509"/>
      <c r="X39" s="509"/>
      <c r="Y39" s="259"/>
      <c r="Z39" s="259"/>
      <c r="AA39" s="259"/>
      <c r="AB39" s="509" t="s">
        <v>305</v>
      </c>
      <c r="AC39" s="509"/>
      <c r="AD39" s="509"/>
      <c r="AE39" s="509"/>
      <c r="AF39" s="259"/>
      <c r="AG39" s="259"/>
      <c r="AH39" s="259"/>
      <c r="AI39" s="509" t="s">
        <v>307</v>
      </c>
      <c r="AJ39" s="509"/>
      <c r="AK39" s="509"/>
      <c r="AL39" s="509"/>
      <c r="AM39" s="259"/>
      <c r="AN39" s="259"/>
      <c r="AO39" s="270"/>
    </row>
    <row r="40" spans="1:44" ht="19.5" customHeight="1">
      <c r="A40" s="268"/>
      <c r="B40" s="109" t="s">
        <v>296</v>
      </c>
      <c r="C40" s="109"/>
      <c r="D40" s="109"/>
      <c r="E40" s="109"/>
      <c r="F40" s="109"/>
      <c r="G40" s="283"/>
      <c r="H40" s="109"/>
      <c r="I40" s="109" t="s">
        <v>298</v>
      </c>
      <c r="J40" s="109"/>
      <c r="K40" s="109"/>
      <c r="L40" s="109"/>
      <c r="M40" s="283"/>
      <c r="N40" s="109"/>
      <c r="O40" s="109" t="s">
        <v>301</v>
      </c>
      <c r="P40" s="109"/>
      <c r="Q40" s="109"/>
      <c r="R40" s="109"/>
      <c r="S40" s="283"/>
      <c r="T40" s="109"/>
      <c r="U40" s="509"/>
      <c r="V40" s="509"/>
      <c r="W40" s="509"/>
      <c r="X40" s="509"/>
      <c r="Y40" s="283"/>
      <c r="Z40" s="109"/>
      <c r="AA40" s="109"/>
      <c r="AB40" s="509"/>
      <c r="AC40" s="509"/>
      <c r="AD40" s="509"/>
      <c r="AE40" s="509"/>
      <c r="AF40" s="283"/>
      <c r="AG40" s="109"/>
      <c r="AH40" s="109"/>
      <c r="AI40" s="509"/>
      <c r="AJ40" s="509"/>
      <c r="AK40" s="509"/>
      <c r="AL40" s="509"/>
      <c r="AM40" s="283"/>
      <c r="AN40" s="259"/>
      <c r="AO40" s="270"/>
    </row>
    <row r="41" spans="1:44" ht="17.25" customHeight="1">
      <c r="A41" s="268"/>
      <c r="B41" s="109"/>
      <c r="C41" s="109"/>
      <c r="D41" s="109"/>
      <c r="E41" s="109"/>
      <c r="F41" s="109"/>
      <c r="G41" s="109"/>
      <c r="H41" s="109"/>
      <c r="I41" s="109"/>
      <c r="J41" s="109"/>
      <c r="K41" s="109"/>
      <c r="L41" s="109"/>
      <c r="M41" s="109"/>
      <c r="N41" s="109"/>
      <c r="O41" s="109"/>
      <c r="P41" s="109"/>
      <c r="Q41" s="109"/>
      <c r="R41" s="109"/>
      <c r="S41" s="109"/>
      <c r="T41" s="109"/>
      <c r="U41" s="509"/>
      <c r="V41" s="509"/>
      <c r="W41" s="509"/>
      <c r="X41" s="509"/>
      <c r="Y41" s="109"/>
      <c r="Z41" s="109"/>
      <c r="AA41" s="109"/>
      <c r="AB41" s="509"/>
      <c r="AC41" s="509"/>
      <c r="AD41" s="509"/>
      <c r="AE41" s="509"/>
      <c r="AF41" s="109"/>
      <c r="AG41" s="109"/>
      <c r="AH41" s="109"/>
      <c r="AI41" s="509"/>
      <c r="AJ41" s="509"/>
      <c r="AK41" s="509"/>
      <c r="AL41" s="509"/>
      <c r="AM41" s="259"/>
      <c r="AN41" s="259"/>
      <c r="AO41" s="270"/>
    </row>
    <row r="42" spans="1:44" ht="17.25" customHeight="1">
      <c r="A42" s="26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259"/>
      <c r="AN42" s="259"/>
      <c r="AO42" s="270"/>
    </row>
    <row r="43" spans="1:44" ht="19.5" customHeight="1">
      <c r="A43" s="268"/>
      <c r="B43" s="109" t="s">
        <v>297</v>
      </c>
      <c r="C43" s="109"/>
      <c r="D43" s="109"/>
      <c r="E43" s="109"/>
      <c r="F43" s="109"/>
      <c r="G43" s="283"/>
      <c r="H43" s="109"/>
      <c r="I43" s="109" t="s">
        <v>299</v>
      </c>
      <c r="J43" s="109"/>
      <c r="K43" s="109"/>
      <c r="L43" s="109"/>
      <c r="M43" s="283"/>
      <c r="N43" s="109"/>
      <c r="O43" s="109" t="s">
        <v>302</v>
      </c>
      <c r="P43" s="109"/>
      <c r="Q43" s="109"/>
      <c r="R43" s="109"/>
      <c r="S43" s="283"/>
      <c r="T43" s="109"/>
      <c r="U43" s="109" t="s">
        <v>304</v>
      </c>
      <c r="V43" s="109"/>
      <c r="W43" s="109"/>
      <c r="X43" s="109"/>
      <c r="Y43" s="283"/>
      <c r="Z43" s="109"/>
      <c r="AA43" s="109"/>
      <c r="AB43" s="259"/>
      <c r="AC43" s="109" t="s">
        <v>306</v>
      </c>
      <c r="AD43" s="109"/>
      <c r="AE43" s="109"/>
      <c r="AF43" s="283"/>
      <c r="AG43" s="109"/>
      <c r="AH43" s="109"/>
      <c r="AI43" s="109" t="s">
        <v>308</v>
      </c>
      <c r="AJ43" s="109"/>
      <c r="AK43" s="109"/>
      <c r="AL43" s="109"/>
      <c r="AM43" s="283"/>
      <c r="AN43" s="259"/>
      <c r="AO43" s="270"/>
    </row>
    <row r="44" spans="1:44" ht="17.25" customHeight="1">
      <c r="A44" s="26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273"/>
    </row>
    <row r="45" spans="1:44" ht="17.25" customHeight="1">
      <c r="A45" s="26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273"/>
    </row>
    <row r="46" spans="1:44" ht="19.5" customHeight="1">
      <c r="A46" s="268"/>
      <c r="B46" s="109" t="s">
        <v>111</v>
      </c>
      <c r="C46" s="109"/>
      <c r="D46" s="109"/>
      <c r="E46" s="109"/>
      <c r="F46" s="109"/>
      <c r="G46" s="283"/>
      <c r="H46" s="109"/>
      <c r="I46" s="109"/>
      <c r="J46" s="109" t="s">
        <v>300</v>
      </c>
      <c r="K46" s="109"/>
      <c r="L46" s="109"/>
      <c r="M46" s="109"/>
      <c r="N46" s="109"/>
      <c r="O46" s="109"/>
      <c r="P46" s="109"/>
      <c r="Q46" s="109"/>
      <c r="R46" s="109"/>
      <c r="S46" s="495"/>
      <c r="T46" s="496"/>
      <c r="U46" s="496"/>
      <c r="V46" s="496"/>
      <c r="W46" s="496"/>
      <c r="X46" s="496"/>
      <c r="Y46" s="496"/>
      <c r="Z46" s="496"/>
      <c r="AA46" s="496"/>
      <c r="AB46" s="496"/>
      <c r="AC46" s="496"/>
      <c r="AD46" s="496"/>
      <c r="AE46" s="496"/>
      <c r="AF46" s="496"/>
      <c r="AG46" s="496"/>
      <c r="AH46" s="496"/>
      <c r="AI46" s="496"/>
      <c r="AJ46" s="496"/>
      <c r="AK46" s="496"/>
      <c r="AL46" s="496"/>
      <c r="AM46" s="496"/>
      <c r="AN46" s="497"/>
      <c r="AO46" s="273"/>
    </row>
    <row r="47" spans="1:44" ht="17.25" customHeight="1">
      <c r="A47" s="268"/>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70"/>
    </row>
    <row r="48" spans="1:44" s="105" customFormat="1" ht="3" customHeight="1">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5"/>
      <c r="AP48" s="261"/>
      <c r="AQ48" s="261"/>
      <c r="AR48" s="261"/>
    </row>
    <row r="49" spans="1:41" ht="17.25" customHeight="1">
      <c r="A49" s="268"/>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70"/>
    </row>
    <row r="50" spans="1:41" ht="19.5" customHeight="1">
      <c r="A50" s="268"/>
      <c r="B50" s="263" t="s">
        <v>309</v>
      </c>
      <c r="C50" s="259"/>
      <c r="D50" s="259"/>
      <c r="E50" s="259"/>
      <c r="F50" s="259"/>
      <c r="G50" s="259"/>
      <c r="H50" s="259"/>
      <c r="I50" s="259"/>
      <c r="J50" s="109" t="s">
        <v>312</v>
      </c>
      <c r="K50" s="259"/>
      <c r="L50" s="259"/>
      <c r="M50" s="259"/>
      <c r="N50" s="259"/>
      <c r="O50" s="513"/>
      <c r="P50" s="514"/>
      <c r="Q50" s="514"/>
      <c r="R50" s="514"/>
      <c r="S50" s="515"/>
      <c r="T50" s="282"/>
      <c r="U50" s="259"/>
      <c r="V50" s="259"/>
      <c r="W50" s="259"/>
      <c r="X50" s="259"/>
      <c r="Y50" s="259"/>
      <c r="Z50" s="259"/>
      <c r="AA50" s="259"/>
      <c r="AB50" s="259"/>
      <c r="AC50" s="259"/>
      <c r="AD50" s="259"/>
      <c r="AE50" s="259"/>
      <c r="AF50" s="259"/>
      <c r="AG50" s="259"/>
      <c r="AH50" s="259"/>
      <c r="AI50" s="259"/>
      <c r="AJ50" s="259"/>
      <c r="AK50" s="259"/>
      <c r="AL50" s="259"/>
      <c r="AM50" s="259"/>
      <c r="AN50" s="259"/>
      <c r="AO50" s="270"/>
    </row>
    <row r="51" spans="1:41" ht="17.25" customHeight="1">
      <c r="A51" s="268"/>
      <c r="B51" s="259"/>
      <c r="C51" s="259"/>
      <c r="D51" s="259"/>
      <c r="E51" s="259"/>
      <c r="F51" s="259"/>
      <c r="G51" s="259"/>
      <c r="H51" s="259"/>
      <c r="I51" s="259"/>
      <c r="J51" s="10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70"/>
    </row>
    <row r="52" spans="1:41" ht="19.5" customHeight="1">
      <c r="A52" s="268"/>
      <c r="B52" s="263" t="s">
        <v>310</v>
      </c>
      <c r="C52" s="259"/>
      <c r="D52" s="259"/>
      <c r="E52" s="259"/>
      <c r="F52" s="259"/>
      <c r="G52" s="259"/>
      <c r="H52" s="259"/>
      <c r="I52" s="259"/>
      <c r="J52" s="109" t="s">
        <v>313</v>
      </c>
      <c r="K52" s="259"/>
      <c r="L52" s="259"/>
      <c r="M52" s="259"/>
      <c r="N52" s="259"/>
      <c r="O52" s="523"/>
      <c r="P52" s="524"/>
      <c r="Q52" s="524"/>
      <c r="R52" s="524"/>
      <c r="S52" s="525"/>
      <c r="T52" s="259"/>
      <c r="U52" s="259"/>
      <c r="V52" s="109" t="s">
        <v>315</v>
      </c>
      <c r="W52" s="259"/>
      <c r="X52" s="259"/>
      <c r="Y52" s="259"/>
      <c r="Z52" s="259"/>
      <c r="AA52" s="259"/>
      <c r="AB52" s="259"/>
      <c r="AC52" s="516"/>
      <c r="AD52" s="517"/>
      <c r="AE52" s="517"/>
      <c r="AF52" s="517"/>
      <c r="AG52" s="518"/>
      <c r="AH52" s="259"/>
      <c r="AI52" s="259"/>
      <c r="AJ52" s="259"/>
      <c r="AK52" s="259"/>
      <c r="AL52" s="259"/>
      <c r="AM52" s="259"/>
      <c r="AN52" s="259"/>
      <c r="AO52" s="270"/>
    </row>
    <row r="53" spans="1:41" ht="17.25" customHeight="1">
      <c r="A53" s="268"/>
      <c r="B53" s="259"/>
      <c r="C53" s="259"/>
      <c r="D53" s="259"/>
      <c r="E53" s="259"/>
      <c r="F53" s="259"/>
      <c r="G53" s="259"/>
      <c r="H53" s="259"/>
      <c r="I53" s="259"/>
      <c r="J53" s="109"/>
      <c r="K53" s="259"/>
      <c r="L53" s="259"/>
      <c r="M53" s="259"/>
      <c r="N53" s="259"/>
      <c r="O53" s="259"/>
      <c r="P53" s="259"/>
      <c r="Q53" s="259"/>
      <c r="R53" s="259"/>
      <c r="S53" s="259"/>
      <c r="T53" s="259"/>
      <c r="U53" s="259"/>
      <c r="V53" s="109"/>
      <c r="W53" s="259"/>
      <c r="X53" s="259"/>
      <c r="Y53" s="259"/>
      <c r="Z53" s="259"/>
      <c r="AA53" s="259"/>
      <c r="AB53" s="259"/>
      <c r="AC53" s="259"/>
      <c r="AD53" s="259"/>
      <c r="AE53" s="259"/>
      <c r="AF53" s="259"/>
      <c r="AG53" s="259"/>
      <c r="AH53" s="259"/>
      <c r="AI53" s="259"/>
      <c r="AJ53" s="259"/>
      <c r="AK53" s="259"/>
      <c r="AL53" s="259"/>
      <c r="AM53" s="259"/>
      <c r="AN53" s="259"/>
      <c r="AO53" s="270"/>
    </row>
    <row r="54" spans="1:41" ht="19.5" customHeight="1">
      <c r="A54" s="268"/>
      <c r="B54" s="263" t="s">
        <v>311</v>
      </c>
      <c r="C54" s="259"/>
      <c r="D54" s="259"/>
      <c r="E54" s="259"/>
      <c r="F54" s="259"/>
      <c r="G54" s="259"/>
      <c r="H54" s="259"/>
      <c r="I54" s="259"/>
      <c r="J54" s="109" t="s">
        <v>314</v>
      </c>
      <c r="K54" s="259"/>
      <c r="L54" s="259"/>
      <c r="M54" s="259"/>
      <c r="N54" s="259"/>
      <c r="O54" s="523"/>
      <c r="P54" s="524"/>
      <c r="Q54" s="524"/>
      <c r="R54" s="524"/>
      <c r="S54" s="525"/>
      <c r="T54" s="259"/>
      <c r="U54" s="259"/>
      <c r="V54" s="109" t="s">
        <v>316</v>
      </c>
      <c r="W54" s="259"/>
      <c r="X54" s="259"/>
      <c r="Y54" s="259"/>
      <c r="Z54" s="259"/>
      <c r="AA54" s="259"/>
      <c r="AB54" s="259"/>
      <c r="AC54" s="495"/>
      <c r="AD54" s="496"/>
      <c r="AE54" s="496"/>
      <c r="AF54" s="496"/>
      <c r="AG54" s="497"/>
      <c r="AH54" s="259"/>
      <c r="AI54" s="259"/>
      <c r="AJ54" s="259"/>
      <c r="AK54" s="259"/>
      <c r="AL54" s="259"/>
      <c r="AM54" s="259"/>
      <c r="AN54" s="259"/>
      <c r="AO54" s="270"/>
    </row>
    <row r="55" spans="1:41" ht="17.25" customHeight="1">
      <c r="A55" s="268"/>
      <c r="B55" s="259"/>
      <c r="C55" s="259"/>
      <c r="D55" s="259"/>
      <c r="E55" s="259"/>
      <c r="F55" s="259"/>
      <c r="G55" s="259"/>
      <c r="H55" s="259"/>
      <c r="I55" s="259"/>
      <c r="J55" s="259"/>
      <c r="K55" s="259"/>
      <c r="L55" s="259"/>
      <c r="M55" s="259"/>
      <c r="N55" s="259"/>
      <c r="O55" s="259"/>
      <c r="P55" s="259"/>
      <c r="Q55" s="259"/>
      <c r="R55" s="259"/>
      <c r="S55" s="259"/>
      <c r="T55" s="259"/>
      <c r="U55" s="259"/>
      <c r="V55" s="109"/>
      <c r="W55" s="259"/>
      <c r="X55" s="259"/>
      <c r="Y55" s="259"/>
      <c r="Z55" s="259"/>
      <c r="AA55" s="259"/>
      <c r="AB55" s="259"/>
      <c r="AC55" s="259"/>
      <c r="AD55" s="259"/>
      <c r="AE55" s="259"/>
      <c r="AF55" s="259"/>
      <c r="AG55" s="259"/>
      <c r="AH55" s="259"/>
      <c r="AI55" s="259"/>
      <c r="AJ55" s="259"/>
      <c r="AK55" s="259"/>
      <c r="AL55" s="259"/>
      <c r="AM55" s="259"/>
      <c r="AN55" s="259"/>
      <c r="AO55" s="270"/>
    </row>
    <row r="56" spans="1:41" ht="19.5" customHeight="1">
      <c r="A56" s="268"/>
      <c r="B56" s="259"/>
      <c r="C56" s="259"/>
      <c r="D56" s="259"/>
      <c r="E56" s="259"/>
      <c r="F56" s="259"/>
      <c r="G56" s="259"/>
      <c r="H56" s="109" t="s">
        <v>318</v>
      </c>
      <c r="I56" s="259"/>
      <c r="J56" s="259"/>
      <c r="K56" s="259"/>
      <c r="L56" s="259"/>
      <c r="M56" s="259"/>
      <c r="N56" s="259"/>
      <c r="O56" s="523"/>
      <c r="P56" s="524"/>
      <c r="Q56" s="524"/>
      <c r="R56" s="524"/>
      <c r="S56" s="525"/>
      <c r="T56" s="259"/>
      <c r="U56" s="259"/>
      <c r="V56" s="109" t="s">
        <v>317</v>
      </c>
      <c r="W56" s="259"/>
      <c r="X56" s="259"/>
      <c r="Y56" s="259"/>
      <c r="Z56" s="259"/>
      <c r="AA56" s="259"/>
      <c r="AB56" s="259"/>
      <c r="AC56" s="495"/>
      <c r="AD56" s="496"/>
      <c r="AE56" s="496"/>
      <c r="AF56" s="496"/>
      <c r="AG56" s="496"/>
      <c r="AH56" s="496"/>
      <c r="AI56" s="496"/>
      <c r="AJ56" s="496"/>
      <c r="AK56" s="496"/>
      <c r="AL56" s="496"/>
      <c r="AM56" s="496"/>
      <c r="AN56" s="497"/>
      <c r="AO56" s="270"/>
    </row>
    <row r="57" spans="1:41" ht="17.25" customHeight="1">
      <c r="A57" s="268"/>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70"/>
    </row>
    <row r="58" spans="1:41" ht="17.25" customHeight="1">
      <c r="A58" s="271"/>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272"/>
    </row>
    <row r="59" spans="1:41" ht="15" customHeight="1"/>
    <row r="60" spans="1:41" ht="15" customHeight="1"/>
    <row r="61" spans="1:41" ht="15" customHeight="1"/>
    <row r="62" spans="1:41" ht="15" customHeight="1"/>
    <row r="63" spans="1:41" ht="15" customHeight="1">
      <c r="B63" s="262" t="s">
        <v>335</v>
      </c>
    </row>
    <row r="64" spans="1:41" ht="15" customHeight="1"/>
    <row r="65" spans="2:36" ht="15" customHeight="1"/>
    <row r="66" spans="2:36" ht="15" customHeight="1">
      <c r="B66" s="111" t="s">
        <v>334</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B66" s="116"/>
      <c r="AC66" s="116"/>
      <c r="AD66" s="116"/>
      <c r="AE66" s="116"/>
      <c r="AJ66" s="111" t="s">
        <v>325</v>
      </c>
    </row>
    <row r="67" spans="2:36" ht="15" customHeight="1"/>
    <row r="68" spans="2:36" ht="15" customHeight="1"/>
    <row r="69" spans="2:36" ht="15" customHeight="1"/>
    <row r="70" spans="2:36" ht="15" customHeight="1"/>
    <row r="71" spans="2:36" ht="15" customHeight="1"/>
    <row r="72" spans="2:36" ht="15" customHeight="1"/>
    <row r="73" spans="2:36" ht="15" customHeight="1"/>
    <row r="74" spans="2:36" ht="15" customHeight="1"/>
    <row r="75" spans="2:36" ht="15" customHeight="1"/>
    <row r="76" spans="2:36" ht="15" customHeight="1"/>
    <row r="77" spans="2:36" ht="15" customHeight="1"/>
    <row r="78" spans="2:36" ht="15" customHeight="1"/>
    <row r="79" spans="2:36" ht="15" customHeight="1"/>
    <row r="80" spans="2:36" ht="15" customHeight="1"/>
    <row r="81" ht="15" customHeight="1"/>
    <row r="82" ht="15" customHeight="1"/>
    <row r="83" ht="15" customHeight="1"/>
    <row r="84" ht="15" customHeight="1"/>
    <row r="85" ht="15" customHeight="1"/>
    <row r="86" ht="15" customHeight="1"/>
    <row r="87" ht="15" customHeight="1"/>
    <row r="88" ht="15" customHeight="1"/>
    <row r="89" ht="15" customHeight="1"/>
    <row r="90" ht="11.25" customHeight="1"/>
    <row r="91" ht="11.25" customHeight="1"/>
    <row r="92" ht="11.25" customHeight="1"/>
    <row r="93" ht="11.25" customHeight="1"/>
    <row r="94" ht="11.25" customHeight="1"/>
    <row r="95" ht="11.25" customHeight="1"/>
  </sheetData>
  <sheetProtection sheet="1" objects="1" scenarios="1"/>
  <mergeCells count="48">
    <mergeCell ref="O54:S54"/>
    <mergeCell ref="AC54:AG54"/>
    <mergeCell ref="O56:S56"/>
    <mergeCell ref="AC56:AN56"/>
    <mergeCell ref="U39:X41"/>
    <mergeCell ref="AB39:AE41"/>
    <mergeCell ref="AI39:AL41"/>
    <mergeCell ref="S46:AN46"/>
    <mergeCell ref="O50:S50"/>
    <mergeCell ref="O52:S52"/>
    <mergeCell ref="AC52:AG52"/>
    <mergeCell ref="Q28:R28"/>
    <mergeCell ref="U28:V28"/>
    <mergeCell ref="Z28:AC28"/>
    <mergeCell ref="AD28:AN28"/>
    <mergeCell ref="N31:O31"/>
    <mergeCell ref="U31:V31"/>
    <mergeCell ref="Z31:AC31"/>
    <mergeCell ref="AD31:AN31"/>
    <mergeCell ref="AH20:AN20"/>
    <mergeCell ref="S22:V22"/>
    <mergeCell ref="X22:AB22"/>
    <mergeCell ref="K25:L25"/>
    <mergeCell ref="P25:Q25"/>
    <mergeCell ref="U25:V25"/>
    <mergeCell ref="Z25:AC25"/>
    <mergeCell ref="AD25:AN25"/>
    <mergeCell ref="M18:R18"/>
    <mergeCell ref="T18:V18"/>
    <mergeCell ref="X18:AB18"/>
    <mergeCell ref="AE19:AG21"/>
    <mergeCell ref="M20:R20"/>
    <mergeCell ref="T20:V20"/>
    <mergeCell ref="X20:AB20"/>
    <mergeCell ref="M10:R10"/>
    <mergeCell ref="U10:AA10"/>
    <mergeCell ref="AB10:AF10"/>
    <mergeCell ref="P13:R13"/>
    <mergeCell ref="M16:R16"/>
    <mergeCell ref="T16:V16"/>
    <mergeCell ref="X16:AB16"/>
    <mergeCell ref="F1:T1"/>
    <mergeCell ref="W1:Z1"/>
    <mergeCell ref="AD1:AG1"/>
    <mergeCell ref="AJ1:AO1"/>
    <mergeCell ref="H7:L7"/>
    <mergeCell ref="M7:AB7"/>
    <mergeCell ref="AG7:AN7"/>
  </mergeCells>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5"/>
  <sheetViews>
    <sheetView showGridLines="0" zoomScaleNormal="100" workbookViewId="0">
      <selection activeCell="M7" sqref="M7:AB7"/>
    </sheetView>
  </sheetViews>
  <sheetFormatPr defaultColWidth="3.28515625" defaultRowHeight="12.75"/>
  <cols>
    <col min="1" max="30" width="3.5703125" style="257" customWidth="1"/>
    <col min="31" max="31" width="3.85546875" style="257" customWidth="1"/>
    <col min="32" max="32" width="3.7109375" style="257" customWidth="1"/>
    <col min="33" max="33" width="3.85546875" style="257" customWidth="1"/>
    <col min="34" max="40" width="3.5703125" style="257" customWidth="1"/>
    <col min="41" max="46" width="3.28515625" style="257" customWidth="1"/>
    <col min="47" max="16384" width="3.28515625" style="257"/>
  </cols>
  <sheetData>
    <row r="1" spans="1:44" ht="18.75" customHeight="1">
      <c r="A1" s="284" t="s">
        <v>58</v>
      </c>
      <c r="B1" s="285"/>
      <c r="C1" s="285"/>
      <c r="D1" s="285"/>
      <c r="E1" s="285"/>
      <c r="F1" s="491">
        <f>IFERROR(RentRoll1!N5,"")</f>
        <v>0</v>
      </c>
      <c r="G1" s="491"/>
      <c r="H1" s="491"/>
      <c r="I1" s="491"/>
      <c r="J1" s="491"/>
      <c r="K1" s="491"/>
      <c r="L1" s="491"/>
      <c r="M1" s="491"/>
      <c r="N1" s="491"/>
      <c r="O1" s="491"/>
      <c r="P1" s="491"/>
      <c r="Q1" s="491"/>
      <c r="R1" s="491"/>
      <c r="S1" s="491"/>
      <c r="T1" s="491"/>
      <c r="U1" s="285" t="s">
        <v>0</v>
      </c>
      <c r="V1" s="285"/>
      <c r="W1" s="491">
        <f>IFERROR(RentRoll1!D5,"")</f>
        <v>0</v>
      </c>
      <c r="X1" s="491"/>
      <c r="Y1" s="491"/>
      <c r="Z1" s="491"/>
      <c r="AA1" s="286"/>
      <c r="AB1" s="285" t="s">
        <v>1</v>
      </c>
      <c r="AC1" s="285"/>
      <c r="AD1" s="491">
        <f>IFERROR(RentRoll1!G5,"")</f>
        <v>0</v>
      </c>
      <c r="AE1" s="491"/>
      <c r="AF1" s="491"/>
      <c r="AG1" s="491"/>
      <c r="AH1" s="286"/>
      <c r="AI1" s="287" t="s">
        <v>103</v>
      </c>
      <c r="AJ1" s="491">
        <f>IFERROR(RentRoll1!J5,"")</f>
        <v>0</v>
      </c>
      <c r="AK1" s="491"/>
      <c r="AL1" s="491"/>
      <c r="AM1" s="491"/>
      <c r="AN1" s="491"/>
      <c r="AO1" s="492"/>
      <c r="AP1" s="259"/>
      <c r="AQ1" s="259"/>
      <c r="AR1" s="259"/>
    </row>
    <row r="2" spans="1:44" s="105" customFormat="1" ht="5.25" customHeight="1">
      <c r="A2" s="276"/>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8"/>
      <c r="AP2" s="261"/>
      <c r="AQ2" s="261"/>
      <c r="AR2" s="261"/>
    </row>
    <row r="3" spans="1:44" s="105" customFormat="1" ht="5.25" customHeight="1">
      <c r="A3" s="279"/>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1"/>
      <c r="AP3" s="261"/>
      <c r="AQ3" s="261"/>
      <c r="AR3" s="261"/>
    </row>
    <row r="4" spans="1:44" s="105" customFormat="1" ht="17.25" customHeight="1">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8"/>
      <c r="AP4" s="107"/>
      <c r="AQ4" s="107"/>
      <c r="AR4" s="107"/>
    </row>
    <row r="5" spans="1:44" s="105" customFormat="1" ht="17.25" customHeight="1">
      <c r="A5" s="106"/>
      <c r="B5" s="275" t="s">
        <v>104</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8"/>
      <c r="AP5" s="107"/>
      <c r="AQ5" s="107"/>
      <c r="AR5" s="107"/>
    </row>
    <row r="6" spans="1:44" s="105" customFormat="1" ht="17.25" customHeight="1">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8"/>
      <c r="AP6" s="107"/>
      <c r="AQ6" s="107"/>
      <c r="AR6" s="107"/>
    </row>
    <row r="7" spans="1:44" s="105" customFormat="1" ht="19.5" customHeight="1">
      <c r="A7" s="106"/>
      <c r="B7" s="263" t="s">
        <v>5</v>
      </c>
      <c r="C7" s="107"/>
      <c r="D7" s="107"/>
      <c r="E7" s="107"/>
      <c r="F7" s="107"/>
      <c r="G7" s="107"/>
      <c r="H7" s="493" t="s">
        <v>323</v>
      </c>
      <c r="I7" s="493"/>
      <c r="J7" s="493"/>
      <c r="K7" s="493"/>
      <c r="L7" s="494"/>
      <c r="M7" s="495"/>
      <c r="N7" s="496"/>
      <c r="O7" s="496"/>
      <c r="P7" s="496"/>
      <c r="Q7" s="496"/>
      <c r="R7" s="496"/>
      <c r="S7" s="496"/>
      <c r="T7" s="496"/>
      <c r="U7" s="496"/>
      <c r="V7" s="496"/>
      <c r="W7" s="496"/>
      <c r="X7" s="496"/>
      <c r="Y7" s="496"/>
      <c r="Z7" s="496"/>
      <c r="AA7" s="496"/>
      <c r="AB7" s="497"/>
      <c r="AC7" s="259"/>
      <c r="AD7" s="109" t="s">
        <v>274</v>
      </c>
      <c r="AE7" s="259"/>
      <c r="AF7" s="259"/>
      <c r="AG7" s="495"/>
      <c r="AH7" s="496"/>
      <c r="AI7" s="496"/>
      <c r="AJ7" s="496"/>
      <c r="AK7" s="496"/>
      <c r="AL7" s="496"/>
      <c r="AM7" s="496"/>
      <c r="AN7" s="497"/>
      <c r="AO7" s="266"/>
      <c r="AP7" s="258"/>
      <c r="AQ7" s="258"/>
    </row>
    <row r="8" spans="1:44" s="105" customFormat="1" ht="17.25" customHeight="1">
      <c r="A8" s="106"/>
      <c r="B8" s="267"/>
      <c r="C8" s="107"/>
      <c r="D8" s="107"/>
      <c r="E8" s="107"/>
      <c r="F8" s="107"/>
      <c r="G8" s="107"/>
      <c r="H8" s="107"/>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108"/>
    </row>
    <row r="9" spans="1:44" s="105" customFormat="1" ht="17.25" customHeight="1">
      <c r="A9" s="106"/>
      <c r="B9" s="267"/>
      <c r="C9" s="107"/>
      <c r="D9" s="107"/>
      <c r="E9" s="107"/>
      <c r="F9" s="107"/>
      <c r="G9" s="107"/>
      <c r="H9" s="107"/>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108"/>
    </row>
    <row r="10" spans="1:44" s="105" customFormat="1" ht="19.5" customHeight="1">
      <c r="A10" s="106"/>
      <c r="B10" s="263" t="s">
        <v>275</v>
      </c>
      <c r="C10" s="107"/>
      <c r="D10" s="107"/>
      <c r="E10" s="107"/>
      <c r="F10" s="107"/>
      <c r="G10" s="107"/>
      <c r="H10" s="107"/>
      <c r="I10" s="109" t="s">
        <v>276</v>
      </c>
      <c r="J10" s="259"/>
      <c r="K10" s="259"/>
      <c r="L10" s="259"/>
      <c r="M10" s="495"/>
      <c r="N10" s="496"/>
      <c r="O10" s="496"/>
      <c r="P10" s="496"/>
      <c r="Q10" s="496"/>
      <c r="R10" s="497"/>
      <c r="S10" s="259"/>
      <c r="T10" s="259"/>
      <c r="U10" s="498" t="s">
        <v>277</v>
      </c>
      <c r="V10" s="498"/>
      <c r="W10" s="498"/>
      <c r="X10" s="498"/>
      <c r="Y10" s="498"/>
      <c r="Z10" s="498"/>
      <c r="AA10" s="499"/>
      <c r="AB10" s="500"/>
      <c r="AC10" s="501"/>
      <c r="AD10" s="501"/>
      <c r="AE10" s="501"/>
      <c r="AF10" s="502"/>
      <c r="AG10" s="109" t="s">
        <v>105</v>
      </c>
      <c r="AH10" s="259"/>
      <c r="AI10" s="259"/>
      <c r="AJ10" s="259"/>
      <c r="AK10" s="259"/>
      <c r="AL10" s="259"/>
      <c r="AM10" s="259"/>
      <c r="AN10" s="259"/>
      <c r="AO10" s="108"/>
    </row>
    <row r="11" spans="1:44" s="105" customFormat="1" ht="17.25" customHeight="1">
      <c r="A11" s="106"/>
      <c r="B11" s="267"/>
      <c r="C11" s="107"/>
      <c r="D11" s="107"/>
      <c r="E11" s="107"/>
      <c r="F11" s="107"/>
      <c r="G11" s="107"/>
      <c r="H11" s="107"/>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108"/>
    </row>
    <row r="12" spans="1:44" s="105" customFormat="1" ht="17.25" customHeight="1">
      <c r="A12" s="106"/>
      <c r="B12" s="267"/>
      <c r="C12" s="107"/>
      <c r="D12" s="107"/>
      <c r="E12" s="107"/>
      <c r="F12" s="107"/>
      <c r="G12" s="107"/>
      <c r="H12" s="107"/>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108"/>
    </row>
    <row r="13" spans="1:44" s="105" customFormat="1" ht="19.5" customHeight="1">
      <c r="A13" s="106"/>
      <c r="B13" s="263" t="s">
        <v>78</v>
      </c>
      <c r="C13" s="107"/>
      <c r="D13" s="107"/>
      <c r="E13" s="107"/>
      <c r="F13" s="107"/>
      <c r="G13" s="107"/>
      <c r="H13" s="107"/>
      <c r="I13" s="259"/>
      <c r="J13" s="109" t="s">
        <v>278</v>
      </c>
      <c r="K13" s="259"/>
      <c r="L13" s="259"/>
      <c r="M13" s="283"/>
      <c r="N13" s="259"/>
      <c r="O13" s="259"/>
      <c r="P13" s="493" t="s">
        <v>321</v>
      </c>
      <c r="Q13" s="493"/>
      <c r="R13" s="494"/>
      <c r="S13" s="283"/>
      <c r="T13" s="259"/>
      <c r="U13" s="259"/>
      <c r="V13" s="259"/>
      <c r="W13" s="259"/>
      <c r="X13" s="109" t="s">
        <v>279</v>
      </c>
      <c r="Y13" s="259"/>
      <c r="Z13" s="259"/>
      <c r="AA13" s="259"/>
      <c r="AB13" s="283"/>
      <c r="AC13" s="259"/>
      <c r="AD13" s="259"/>
      <c r="AE13" s="259"/>
      <c r="AF13" s="259"/>
      <c r="AG13" s="259"/>
      <c r="AH13" s="259"/>
      <c r="AI13" s="259"/>
      <c r="AJ13" s="259"/>
      <c r="AK13" s="259"/>
      <c r="AL13" s="259"/>
      <c r="AM13" s="259"/>
      <c r="AN13" s="259"/>
      <c r="AO13" s="108"/>
    </row>
    <row r="14" spans="1:44" s="105" customFormat="1" ht="17.25" customHeight="1">
      <c r="A14" s="106"/>
      <c r="B14" s="267"/>
      <c r="C14" s="107"/>
      <c r="D14" s="107"/>
      <c r="E14" s="107"/>
      <c r="F14" s="107"/>
      <c r="G14" s="107"/>
      <c r="H14" s="107"/>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108"/>
    </row>
    <row r="15" spans="1:44" s="105" customFormat="1" ht="17.25" customHeight="1">
      <c r="A15" s="106"/>
      <c r="B15" s="267"/>
      <c r="C15" s="107"/>
      <c r="D15" s="107"/>
      <c r="E15" s="107"/>
      <c r="F15" s="107"/>
      <c r="G15" s="107"/>
      <c r="H15" s="107"/>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08"/>
    </row>
    <row r="16" spans="1:44" s="105" customFormat="1" ht="19.5" customHeight="1">
      <c r="A16" s="106"/>
      <c r="B16" s="263" t="s">
        <v>280</v>
      </c>
      <c r="C16" s="107"/>
      <c r="D16" s="107"/>
      <c r="E16" s="107"/>
      <c r="F16" s="107"/>
      <c r="G16" s="107"/>
      <c r="H16" s="107"/>
      <c r="I16" s="259"/>
      <c r="J16" s="109" t="s">
        <v>281</v>
      </c>
      <c r="K16" s="259"/>
      <c r="L16" s="259"/>
      <c r="M16" s="503"/>
      <c r="N16" s="504"/>
      <c r="O16" s="504"/>
      <c r="P16" s="504"/>
      <c r="Q16" s="504"/>
      <c r="R16" s="505"/>
      <c r="S16" s="259"/>
      <c r="T16" s="493" t="s">
        <v>284</v>
      </c>
      <c r="U16" s="493"/>
      <c r="V16" s="493"/>
      <c r="W16" s="259"/>
      <c r="X16" s="503"/>
      <c r="Y16" s="504"/>
      <c r="Z16" s="504"/>
      <c r="AA16" s="504"/>
      <c r="AB16" s="505"/>
      <c r="AC16" s="259"/>
      <c r="AD16" s="259"/>
      <c r="AE16" s="259"/>
      <c r="AF16" s="259"/>
      <c r="AG16" s="259"/>
      <c r="AH16" s="259"/>
      <c r="AI16" s="259"/>
      <c r="AJ16" s="259"/>
      <c r="AK16" s="259"/>
      <c r="AL16" s="259"/>
      <c r="AM16" s="259"/>
      <c r="AN16" s="259"/>
      <c r="AO16" s="108"/>
    </row>
    <row r="17" spans="1:41" s="105" customFormat="1" ht="17.25" customHeight="1">
      <c r="A17" s="106"/>
      <c r="B17" s="267"/>
      <c r="C17" s="107"/>
      <c r="D17" s="107"/>
      <c r="E17" s="107"/>
      <c r="F17" s="107"/>
      <c r="G17" s="107"/>
      <c r="H17" s="107"/>
      <c r="I17" s="259"/>
      <c r="J17" s="10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108"/>
    </row>
    <row r="18" spans="1:41" s="105" customFormat="1" ht="19.5" customHeight="1">
      <c r="A18" s="106"/>
      <c r="B18" s="267"/>
      <c r="C18" s="107"/>
      <c r="D18" s="107"/>
      <c r="E18" s="107"/>
      <c r="F18" s="107"/>
      <c r="G18" s="107"/>
      <c r="H18" s="107"/>
      <c r="I18" s="259"/>
      <c r="J18" s="109" t="s">
        <v>282</v>
      </c>
      <c r="K18" s="259"/>
      <c r="L18" s="259"/>
      <c r="M18" s="503"/>
      <c r="N18" s="504"/>
      <c r="O18" s="504"/>
      <c r="P18" s="504"/>
      <c r="Q18" s="504"/>
      <c r="R18" s="505"/>
      <c r="S18" s="259"/>
      <c r="T18" s="493" t="s">
        <v>285</v>
      </c>
      <c r="U18" s="493"/>
      <c r="V18" s="493"/>
      <c r="W18" s="259"/>
      <c r="X18" s="506" t="str">
        <f>IF(AND(X16&lt;&gt;"",M18&lt;&gt;""),YEARFRAC(X16,M18),"")</f>
        <v/>
      </c>
      <c r="Y18" s="507"/>
      <c r="Z18" s="507"/>
      <c r="AA18" s="507"/>
      <c r="AB18" s="508"/>
      <c r="AC18" s="259"/>
      <c r="AD18" s="259"/>
      <c r="AE18" s="259"/>
      <c r="AF18" s="259"/>
      <c r="AG18" s="259"/>
      <c r="AH18" s="259"/>
      <c r="AI18" s="259"/>
      <c r="AJ18" s="259"/>
      <c r="AK18" s="259"/>
      <c r="AL18" s="259"/>
      <c r="AM18" s="259"/>
      <c r="AN18" s="259"/>
      <c r="AO18" s="108"/>
    </row>
    <row r="19" spans="1:41" s="105" customFormat="1" ht="17.25" customHeight="1">
      <c r="A19" s="106"/>
      <c r="B19" s="267"/>
      <c r="C19" s="107"/>
      <c r="D19" s="107"/>
      <c r="E19" s="107"/>
      <c r="F19" s="107"/>
      <c r="G19" s="107"/>
      <c r="H19" s="107"/>
      <c r="I19" s="259"/>
      <c r="J19" s="109"/>
      <c r="K19" s="259"/>
      <c r="L19" s="259"/>
      <c r="M19" s="259"/>
      <c r="N19" s="259"/>
      <c r="O19" s="259"/>
      <c r="P19" s="259"/>
      <c r="Q19" s="259"/>
      <c r="R19" s="259"/>
      <c r="S19" s="259"/>
      <c r="T19" s="259"/>
      <c r="U19" s="259"/>
      <c r="V19" s="259"/>
      <c r="W19" s="259"/>
      <c r="X19" s="259"/>
      <c r="Y19" s="259"/>
      <c r="Z19" s="259"/>
      <c r="AA19" s="259"/>
      <c r="AB19" s="259"/>
      <c r="AC19" s="259"/>
      <c r="AD19" s="259"/>
      <c r="AE19" s="509" t="s">
        <v>322</v>
      </c>
      <c r="AF19" s="509"/>
      <c r="AG19" s="509"/>
      <c r="AH19" s="259"/>
      <c r="AI19" s="259"/>
      <c r="AJ19" s="259"/>
      <c r="AK19" s="259"/>
      <c r="AL19" s="259"/>
      <c r="AM19" s="259"/>
      <c r="AN19" s="259"/>
      <c r="AO19" s="108"/>
    </row>
    <row r="20" spans="1:41" s="105" customFormat="1" ht="19.5" customHeight="1">
      <c r="A20" s="106"/>
      <c r="B20" s="267"/>
      <c r="C20" s="107"/>
      <c r="D20" s="107"/>
      <c r="E20" s="107"/>
      <c r="F20" s="107"/>
      <c r="G20" s="107"/>
      <c r="H20" s="107"/>
      <c r="I20" s="109" t="s">
        <v>283</v>
      </c>
      <c r="J20" s="109"/>
      <c r="K20" s="259"/>
      <c r="L20" s="259"/>
      <c r="M20" s="510"/>
      <c r="N20" s="511"/>
      <c r="O20" s="511"/>
      <c r="P20" s="511"/>
      <c r="Q20" s="511"/>
      <c r="R20" s="512"/>
      <c r="S20" s="259"/>
      <c r="T20" s="493" t="s">
        <v>286</v>
      </c>
      <c r="U20" s="493"/>
      <c r="V20" s="493"/>
      <c r="W20" s="259"/>
      <c r="X20" s="513"/>
      <c r="Y20" s="514"/>
      <c r="Z20" s="514"/>
      <c r="AA20" s="514"/>
      <c r="AB20" s="515"/>
      <c r="AC20" s="259"/>
      <c r="AD20" s="259"/>
      <c r="AE20" s="509"/>
      <c r="AF20" s="509"/>
      <c r="AG20" s="509"/>
      <c r="AH20" s="516"/>
      <c r="AI20" s="517"/>
      <c r="AJ20" s="517"/>
      <c r="AK20" s="517"/>
      <c r="AL20" s="517"/>
      <c r="AM20" s="517"/>
      <c r="AN20" s="518"/>
      <c r="AO20" s="108"/>
    </row>
    <row r="21" spans="1:41" s="105" customFormat="1" ht="17.25" customHeight="1">
      <c r="A21" s="106"/>
      <c r="B21" s="267"/>
      <c r="C21" s="107"/>
      <c r="D21" s="107"/>
      <c r="E21" s="107"/>
      <c r="F21" s="107"/>
      <c r="G21" s="107"/>
      <c r="H21" s="107"/>
      <c r="I21" s="259"/>
      <c r="J21" s="259"/>
      <c r="K21" s="259"/>
      <c r="L21" s="259"/>
      <c r="M21" s="259"/>
      <c r="N21" s="259"/>
      <c r="O21" s="259"/>
      <c r="P21" s="259"/>
      <c r="Q21" s="259"/>
      <c r="R21" s="259"/>
      <c r="S21" s="259"/>
      <c r="T21" s="259"/>
      <c r="U21" s="259"/>
      <c r="V21" s="259"/>
      <c r="W21" s="259"/>
      <c r="X21" s="259"/>
      <c r="Y21" s="259"/>
      <c r="Z21" s="259"/>
      <c r="AA21" s="259"/>
      <c r="AB21" s="259"/>
      <c r="AC21" s="259"/>
      <c r="AD21" s="259"/>
      <c r="AE21" s="509"/>
      <c r="AF21" s="509"/>
      <c r="AG21" s="509"/>
      <c r="AH21" s="259"/>
      <c r="AI21" s="259"/>
      <c r="AJ21" s="259"/>
      <c r="AK21" s="259"/>
      <c r="AL21" s="259"/>
      <c r="AM21" s="259"/>
      <c r="AN21" s="259"/>
      <c r="AO21" s="108"/>
    </row>
    <row r="22" spans="1:41" s="105" customFormat="1" ht="19.5" customHeight="1">
      <c r="A22" s="106"/>
      <c r="B22" s="267"/>
      <c r="C22" s="107"/>
      <c r="D22" s="107"/>
      <c r="E22" s="107"/>
      <c r="F22" s="107"/>
      <c r="G22" s="107"/>
      <c r="H22" s="107"/>
      <c r="I22" s="259"/>
      <c r="J22" s="259"/>
      <c r="K22" s="259"/>
      <c r="L22" s="259"/>
      <c r="M22" s="259"/>
      <c r="N22" s="259"/>
      <c r="O22" s="259"/>
      <c r="P22" s="259"/>
      <c r="Q22" s="259"/>
      <c r="R22" s="259"/>
      <c r="S22" s="498" t="s">
        <v>114</v>
      </c>
      <c r="T22" s="498"/>
      <c r="U22" s="498"/>
      <c r="V22" s="498"/>
      <c r="W22" s="259"/>
      <c r="X22" s="519" t="str">
        <f>IFERROR(X20-((O54+O56)/X18/AB10),"")</f>
        <v/>
      </c>
      <c r="Y22" s="520"/>
      <c r="Z22" s="520"/>
      <c r="AA22" s="520"/>
      <c r="AB22" s="521"/>
      <c r="AC22" s="259"/>
      <c r="AD22" s="259"/>
      <c r="AE22" s="274"/>
      <c r="AF22" s="274"/>
      <c r="AG22" s="274"/>
      <c r="AH22" s="259"/>
      <c r="AI22" s="259"/>
      <c r="AJ22" s="259"/>
      <c r="AK22" s="259"/>
      <c r="AL22" s="259"/>
      <c r="AM22" s="259"/>
      <c r="AN22" s="259"/>
      <c r="AO22" s="108"/>
    </row>
    <row r="23" spans="1:41" s="105" customFormat="1" ht="17.25" customHeight="1">
      <c r="A23" s="106"/>
      <c r="B23" s="267"/>
      <c r="C23" s="107"/>
      <c r="D23" s="107"/>
      <c r="E23" s="107"/>
      <c r="F23" s="107"/>
      <c r="G23" s="107"/>
      <c r="H23" s="107"/>
      <c r="I23" s="259"/>
      <c r="J23" s="259"/>
      <c r="K23" s="259"/>
      <c r="L23" s="259"/>
      <c r="M23" s="259"/>
      <c r="N23" s="259"/>
      <c r="O23" s="259"/>
      <c r="P23" s="259"/>
      <c r="Q23" s="259"/>
      <c r="R23" s="259"/>
      <c r="S23" s="259"/>
      <c r="T23" s="259"/>
      <c r="U23" s="259"/>
      <c r="V23" s="259"/>
      <c r="W23" s="259"/>
      <c r="X23" s="259"/>
      <c r="Y23" s="259"/>
      <c r="Z23" s="259"/>
      <c r="AA23" s="259"/>
      <c r="AB23" s="259"/>
      <c r="AC23" s="259"/>
      <c r="AD23" s="259"/>
      <c r="AE23" s="274"/>
      <c r="AF23" s="274"/>
      <c r="AG23" s="274"/>
      <c r="AH23" s="259"/>
      <c r="AI23" s="259"/>
      <c r="AJ23" s="259"/>
      <c r="AK23" s="259"/>
      <c r="AL23" s="259"/>
      <c r="AM23" s="259"/>
      <c r="AN23" s="259"/>
      <c r="AO23" s="108"/>
    </row>
    <row r="24" spans="1:41" s="105" customFormat="1" ht="17.25" customHeight="1">
      <c r="A24" s="106"/>
      <c r="B24" s="267"/>
      <c r="C24" s="107"/>
      <c r="D24" s="107"/>
      <c r="E24" s="107"/>
      <c r="F24" s="107"/>
      <c r="G24" s="107"/>
      <c r="H24" s="107"/>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108"/>
    </row>
    <row r="25" spans="1:41" s="105" customFormat="1" ht="19.5" customHeight="1">
      <c r="A25" s="106"/>
      <c r="B25" s="263" t="s">
        <v>287</v>
      </c>
      <c r="C25" s="107"/>
      <c r="D25" s="107"/>
      <c r="E25" s="107"/>
      <c r="F25" s="107"/>
      <c r="G25" s="107"/>
      <c r="H25" s="107"/>
      <c r="I25" s="259"/>
      <c r="J25" s="259"/>
      <c r="K25" s="493" t="s">
        <v>324</v>
      </c>
      <c r="L25" s="494"/>
      <c r="M25" s="283"/>
      <c r="N25" s="259"/>
      <c r="O25" s="259"/>
      <c r="P25" s="498" t="s">
        <v>107</v>
      </c>
      <c r="Q25" s="499"/>
      <c r="R25" s="283"/>
      <c r="S25" s="259"/>
      <c r="T25" s="259"/>
      <c r="U25" s="493" t="s">
        <v>110</v>
      </c>
      <c r="V25" s="494"/>
      <c r="W25" s="283"/>
      <c r="X25" s="259"/>
      <c r="Y25" s="259"/>
      <c r="Z25" s="498" t="s">
        <v>288</v>
      </c>
      <c r="AA25" s="498"/>
      <c r="AB25" s="498"/>
      <c r="AC25" s="499"/>
      <c r="AD25" s="495"/>
      <c r="AE25" s="496"/>
      <c r="AF25" s="496"/>
      <c r="AG25" s="496"/>
      <c r="AH25" s="496"/>
      <c r="AI25" s="496"/>
      <c r="AJ25" s="496"/>
      <c r="AK25" s="496"/>
      <c r="AL25" s="496"/>
      <c r="AM25" s="496"/>
      <c r="AN25" s="497"/>
      <c r="AO25" s="108"/>
    </row>
    <row r="26" spans="1:41" s="105" customFormat="1" ht="17.25" customHeight="1">
      <c r="A26" s="106"/>
      <c r="B26" s="107"/>
      <c r="C26" s="107"/>
      <c r="D26" s="107"/>
      <c r="E26" s="107"/>
      <c r="F26" s="107"/>
      <c r="G26" s="107"/>
      <c r="H26" s="107"/>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108"/>
    </row>
    <row r="27" spans="1:41" s="105" customFormat="1" ht="17.25" customHeight="1">
      <c r="A27" s="106"/>
      <c r="B27" s="107"/>
      <c r="C27" s="107"/>
      <c r="D27" s="107"/>
      <c r="E27" s="107"/>
      <c r="F27" s="107"/>
      <c r="G27" s="107"/>
      <c r="H27" s="107"/>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108"/>
    </row>
    <row r="28" spans="1:41" ht="19.5" customHeight="1">
      <c r="A28" s="268"/>
      <c r="B28" s="263" t="s">
        <v>289</v>
      </c>
      <c r="C28" s="259"/>
      <c r="D28" s="259"/>
      <c r="E28" s="259"/>
      <c r="F28" s="259"/>
      <c r="G28" s="109" t="s">
        <v>84</v>
      </c>
      <c r="H28" s="109"/>
      <c r="I28" s="109"/>
      <c r="J28" s="283"/>
      <c r="K28" s="109"/>
      <c r="L28" s="269" t="s">
        <v>290</v>
      </c>
      <c r="M28" s="283"/>
      <c r="N28" s="109"/>
      <c r="O28" s="109" t="s">
        <v>109</v>
      </c>
      <c r="P28" s="283"/>
      <c r="Q28" s="522" t="s">
        <v>85</v>
      </c>
      <c r="R28" s="494"/>
      <c r="S28" s="283"/>
      <c r="T28" s="109"/>
      <c r="U28" s="493" t="s">
        <v>110</v>
      </c>
      <c r="V28" s="494"/>
      <c r="W28" s="283"/>
      <c r="X28" s="259"/>
      <c r="Y28" s="259"/>
      <c r="Z28" s="498" t="s">
        <v>288</v>
      </c>
      <c r="AA28" s="498"/>
      <c r="AB28" s="498"/>
      <c r="AC28" s="499"/>
      <c r="AD28" s="495"/>
      <c r="AE28" s="496"/>
      <c r="AF28" s="496"/>
      <c r="AG28" s="496"/>
      <c r="AH28" s="496"/>
      <c r="AI28" s="496"/>
      <c r="AJ28" s="496"/>
      <c r="AK28" s="496"/>
      <c r="AL28" s="496"/>
      <c r="AM28" s="496"/>
      <c r="AN28" s="497"/>
      <c r="AO28" s="270"/>
    </row>
    <row r="29" spans="1:41" ht="17.25" customHeight="1">
      <c r="A29" s="268"/>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70"/>
    </row>
    <row r="30" spans="1:41" ht="17.25" customHeight="1">
      <c r="A30" s="26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70"/>
    </row>
    <row r="31" spans="1:41" ht="19.5" customHeight="1">
      <c r="A31" s="268"/>
      <c r="B31" s="263" t="s">
        <v>291</v>
      </c>
      <c r="C31" s="259"/>
      <c r="D31" s="259"/>
      <c r="E31" s="259"/>
      <c r="F31" s="259"/>
      <c r="G31" s="109"/>
      <c r="H31" s="109"/>
      <c r="I31" s="109"/>
      <c r="J31" s="109" t="s">
        <v>23</v>
      </c>
      <c r="K31" s="109"/>
      <c r="L31" s="283"/>
      <c r="M31" s="109"/>
      <c r="N31" s="493" t="s">
        <v>292</v>
      </c>
      <c r="O31" s="494"/>
      <c r="P31" s="283"/>
      <c r="Q31" s="109"/>
      <c r="R31" s="109" t="s">
        <v>86</v>
      </c>
      <c r="S31" s="109"/>
      <c r="T31" s="283"/>
      <c r="U31" s="522" t="s">
        <v>110</v>
      </c>
      <c r="V31" s="494"/>
      <c r="W31" s="283"/>
      <c r="X31" s="259"/>
      <c r="Y31" s="259"/>
      <c r="Z31" s="498" t="s">
        <v>288</v>
      </c>
      <c r="AA31" s="498"/>
      <c r="AB31" s="498"/>
      <c r="AC31" s="499"/>
      <c r="AD31" s="495"/>
      <c r="AE31" s="496"/>
      <c r="AF31" s="496"/>
      <c r="AG31" s="496"/>
      <c r="AH31" s="496"/>
      <c r="AI31" s="496"/>
      <c r="AJ31" s="496"/>
      <c r="AK31" s="496"/>
      <c r="AL31" s="496"/>
      <c r="AM31" s="496"/>
      <c r="AN31" s="497"/>
      <c r="AO31" s="270"/>
    </row>
    <row r="32" spans="1:41" ht="17.25" customHeight="1">
      <c r="A32" s="268"/>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70"/>
    </row>
    <row r="33" spans="1:44" s="105" customFormat="1" ht="3" customHeight="1">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5"/>
      <c r="AP33" s="261"/>
      <c r="AQ33" s="261"/>
      <c r="AR33" s="261"/>
    </row>
    <row r="34" spans="1:44" ht="17.25" customHeight="1">
      <c r="A34" s="268"/>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70"/>
    </row>
    <row r="35" spans="1:44" ht="17.25" customHeight="1">
      <c r="A35" s="268"/>
      <c r="B35" s="263" t="s">
        <v>293</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70"/>
    </row>
    <row r="36" spans="1:44" ht="17.25" customHeight="1">
      <c r="A36" s="268"/>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70"/>
    </row>
    <row r="37" spans="1:44" ht="17.25" customHeight="1">
      <c r="A37" s="268"/>
      <c r="B37" s="256" t="s">
        <v>294</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70"/>
    </row>
    <row r="38" spans="1:44" ht="17.25" customHeight="1">
      <c r="A38" s="268"/>
      <c r="B38" s="255" t="s">
        <v>295</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70"/>
    </row>
    <row r="39" spans="1:44" ht="17.25" customHeight="1">
      <c r="A39" s="268"/>
      <c r="B39" s="259"/>
      <c r="C39" s="259"/>
      <c r="D39" s="259"/>
      <c r="E39" s="259"/>
      <c r="F39" s="259"/>
      <c r="G39" s="259"/>
      <c r="H39" s="259"/>
      <c r="I39" s="259"/>
      <c r="J39" s="259"/>
      <c r="K39" s="259"/>
      <c r="L39" s="259"/>
      <c r="M39" s="259"/>
      <c r="N39" s="259"/>
      <c r="O39" s="259"/>
      <c r="P39" s="259"/>
      <c r="Q39" s="259"/>
      <c r="R39" s="259"/>
      <c r="S39" s="259"/>
      <c r="T39" s="259"/>
      <c r="U39" s="509" t="s">
        <v>303</v>
      </c>
      <c r="V39" s="509"/>
      <c r="W39" s="509"/>
      <c r="X39" s="509"/>
      <c r="Y39" s="259"/>
      <c r="Z39" s="259"/>
      <c r="AA39" s="259"/>
      <c r="AB39" s="509" t="s">
        <v>305</v>
      </c>
      <c r="AC39" s="509"/>
      <c r="AD39" s="509"/>
      <c r="AE39" s="509"/>
      <c r="AF39" s="259"/>
      <c r="AG39" s="259"/>
      <c r="AH39" s="259"/>
      <c r="AI39" s="509" t="s">
        <v>307</v>
      </c>
      <c r="AJ39" s="509"/>
      <c r="AK39" s="509"/>
      <c r="AL39" s="509"/>
      <c r="AM39" s="259"/>
      <c r="AN39" s="259"/>
      <c r="AO39" s="270"/>
    </row>
    <row r="40" spans="1:44" ht="19.5" customHeight="1">
      <c r="A40" s="268"/>
      <c r="B40" s="109" t="s">
        <v>296</v>
      </c>
      <c r="C40" s="109"/>
      <c r="D40" s="109"/>
      <c r="E40" s="109"/>
      <c r="F40" s="109"/>
      <c r="G40" s="283"/>
      <c r="H40" s="109"/>
      <c r="I40" s="109" t="s">
        <v>298</v>
      </c>
      <c r="J40" s="109"/>
      <c r="K40" s="109"/>
      <c r="L40" s="109"/>
      <c r="M40" s="283"/>
      <c r="N40" s="109"/>
      <c r="O40" s="109" t="s">
        <v>301</v>
      </c>
      <c r="P40" s="109"/>
      <c r="Q40" s="109"/>
      <c r="R40" s="109"/>
      <c r="S40" s="283"/>
      <c r="T40" s="109"/>
      <c r="U40" s="509"/>
      <c r="V40" s="509"/>
      <c r="W40" s="509"/>
      <c r="X40" s="509"/>
      <c r="Y40" s="283"/>
      <c r="Z40" s="109"/>
      <c r="AA40" s="109"/>
      <c r="AB40" s="509"/>
      <c r="AC40" s="509"/>
      <c r="AD40" s="509"/>
      <c r="AE40" s="509"/>
      <c r="AF40" s="283"/>
      <c r="AG40" s="109"/>
      <c r="AH40" s="109"/>
      <c r="AI40" s="509"/>
      <c r="AJ40" s="509"/>
      <c r="AK40" s="509"/>
      <c r="AL40" s="509"/>
      <c r="AM40" s="283"/>
      <c r="AN40" s="259"/>
      <c r="AO40" s="270"/>
    </row>
    <row r="41" spans="1:44" ht="17.25" customHeight="1">
      <c r="A41" s="268"/>
      <c r="B41" s="109"/>
      <c r="C41" s="109"/>
      <c r="D41" s="109"/>
      <c r="E41" s="109"/>
      <c r="F41" s="109"/>
      <c r="G41" s="109"/>
      <c r="H41" s="109"/>
      <c r="I41" s="109"/>
      <c r="J41" s="109"/>
      <c r="K41" s="109"/>
      <c r="L41" s="109"/>
      <c r="M41" s="109"/>
      <c r="N41" s="109"/>
      <c r="O41" s="109"/>
      <c r="P41" s="109"/>
      <c r="Q41" s="109"/>
      <c r="R41" s="109"/>
      <c r="S41" s="109"/>
      <c r="T41" s="109"/>
      <c r="U41" s="509"/>
      <c r="V41" s="509"/>
      <c r="W41" s="509"/>
      <c r="X41" s="509"/>
      <c r="Y41" s="109"/>
      <c r="Z41" s="109"/>
      <c r="AA41" s="109"/>
      <c r="AB41" s="509"/>
      <c r="AC41" s="509"/>
      <c r="AD41" s="509"/>
      <c r="AE41" s="509"/>
      <c r="AF41" s="109"/>
      <c r="AG41" s="109"/>
      <c r="AH41" s="109"/>
      <c r="AI41" s="509"/>
      <c r="AJ41" s="509"/>
      <c r="AK41" s="509"/>
      <c r="AL41" s="509"/>
      <c r="AM41" s="259"/>
      <c r="AN41" s="259"/>
      <c r="AO41" s="270"/>
    </row>
    <row r="42" spans="1:44" ht="17.25" customHeight="1">
      <c r="A42" s="26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259"/>
      <c r="AN42" s="259"/>
      <c r="AO42" s="270"/>
    </row>
    <row r="43" spans="1:44" ht="19.5" customHeight="1">
      <c r="A43" s="268"/>
      <c r="B43" s="109" t="s">
        <v>297</v>
      </c>
      <c r="C43" s="109"/>
      <c r="D43" s="109"/>
      <c r="E43" s="109"/>
      <c r="F43" s="109"/>
      <c r="G43" s="283"/>
      <c r="H43" s="109"/>
      <c r="I43" s="109" t="s">
        <v>299</v>
      </c>
      <c r="J43" s="109"/>
      <c r="K43" s="109"/>
      <c r="L43" s="109"/>
      <c r="M43" s="283"/>
      <c r="N43" s="109"/>
      <c r="O43" s="109" t="s">
        <v>302</v>
      </c>
      <c r="P43" s="109"/>
      <c r="Q43" s="109"/>
      <c r="R43" s="109"/>
      <c r="S43" s="283"/>
      <c r="T43" s="109"/>
      <c r="U43" s="109" t="s">
        <v>304</v>
      </c>
      <c r="V43" s="109"/>
      <c r="W43" s="109"/>
      <c r="X43" s="109"/>
      <c r="Y43" s="283"/>
      <c r="Z43" s="109"/>
      <c r="AA43" s="109"/>
      <c r="AB43" s="259"/>
      <c r="AC43" s="109" t="s">
        <v>306</v>
      </c>
      <c r="AD43" s="109"/>
      <c r="AE43" s="109"/>
      <c r="AF43" s="283"/>
      <c r="AG43" s="109"/>
      <c r="AH43" s="109"/>
      <c r="AI43" s="109" t="s">
        <v>308</v>
      </c>
      <c r="AJ43" s="109"/>
      <c r="AK43" s="109"/>
      <c r="AL43" s="109"/>
      <c r="AM43" s="283"/>
      <c r="AN43" s="259"/>
      <c r="AO43" s="270"/>
    </row>
    <row r="44" spans="1:44" ht="17.25" customHeight="1">
      <c r="A44" s="26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273"/>
    </row>
    <row r="45" spans="1:44" ht="17.25" customHeight="1">
      <c r="A45" s="26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273"/>
    </row>
    <row r="46" spans="1:44" ht="19.5" customHeight="1">
      <c r="A46" s="268"/>
      <c r="B46" s="109" t="s">
        <v>111</v>
      </c>
      <c r="C46" s="109"/>
      <c r="D46" s="109"/>
      <c r="E46" s="109"/>
      <c r="F46" s="109"/>
      <c r="G46" s="283"/>
      <c r="H46" s="109"/>
      <c r="I46" s="109"/>
      <c r="J46" s="109" t="s">
        <v>300</v>
      </c>
      <c r="K46" s="109"/>
      <c r="L46" s="109"/>
      <c r="M46" s="109"/>
      <c r="N46" s="109"/>
      <c r="O46" s="109"/>
      <c r="P46" s="109"/>
      <c r="Q46" s="109"/>
      <c r="R46" s="109"/>
      <c r="S46" s="495"/>
      <c r="T46" s="496"/>
      <c r="U46" s="496"/>
      <c r="V46" s="496"/>
      <c r="W46" s="496"/>
      <c r="X46" s="496"/>
      <c r="Y46" s="496"/>
      <c r="Z46" s="496"/>
      <c r="AA46" s="496"/>
      <c r="AB46" s="496"/>
      <c r="AC46" s="496"/>
      <c r="AD46" s="496"/>
      <c r="AE46" s="496"/>
      <c r="AF46" s="496"/>
      <c r="AG46" s="496"/>
      <c r="AH46" s="496"/>
      <c r="AI46" s="496"/>
      <c r="AJ46" s="496"/>
      <c r="AK46" s="496"/>
      <c r="AL46" s="496"/>
      <c r="AM46" s="496"/>
      <c r="AN46" s="497"/>
      <c r="AO46" s="273"/>
    </row>
    <row r="47" spans="1:44" ht="17.25" customHeight="1">
      <c r="A47" s="268"/>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70"/>
    </row>
    <row r="48" spans="1:44" s="105" customFormat="1" ht="3" customHeight="1">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5"/>
      <c r="AP48" s="261"/>
      <c r="AQ48" s="261"/>
      <c r="AR48" s="261"/>
    </row>
    <row r="49" spans="1:41" ht="17.25" customHeight="1">
      <c r="A49" s="268"/>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70"/>
    </row>
    <row r="50" spans="1:41" ht="19.5" customHeight="1">
      <c r="A50" s="268"/>
      <c r="B50" s="263" t="s">
        <v>309</v>
      </c>
      <c r="C50" s="259"/>
      <c r="D50" s="259"/>
      <c r="E50" s="259"/>
      <c r="F50" s="259"/>
      <c r="G50" s="259"/>
      <c r="H50" s="259"/>
      <c r="I50" s="259"/>
      <c r="J50" s="109" t="s">
        <v>312</v>
      </c>
      <c r="K50" s="259"/>
      <c r="L50" s="259"/>
      <c r="M50" s="259"/>
      <c r="N50" s="259"/>
      <c r="O50" s="513"/>
      <c r="P50" s="514"/>
      <c r="Q50" s="514"/>
      <c r="R50" s="514"/>
      <c r="S50" s="515"/>
      <c r="T50" s="282"/>
      <c r="U50" s="259"/>
      <c r="V50" s="259"/>
      <c r="W50" s="259"/>
      <c r="X50" s="259"/>
      <c r="Y50" s="259"/>
      <c r="Z50" s="259"/>
      <c r="AA50" s="259"/>
      <c r="AB50" s="259"/>
      <c r="AC50" s="259"/>
      <c r="AD50" s="259"/>
      <c r="AE50" s="259"/>
      <c r="AF50" s="259"/>
      <c r="AG50" s="259"/>
      <c r="AH50" s="259"/>
      <c r="AI50" s="259"/>
      <c r="AJ50" s="259"/>
      <c r="AK50" s="259"/>
      <c r="AL50" s="259"/>
      <c r="AM50" s="259"/>
      <c r="AN50" s="259"/>
      <c r="AO50" s="270"/>
    </row>
    <row r="51" spans="1:41" ht="17.25" customHeight="1">
      <c r="A51" s="268"/>
      <c r="B51" s="259"/>
      <c r="C51" s="259"/>
      <c r="D51" s="259"/>
      <c r="E51" s="259"/>
      <c r="F51" s="259"/>
      <c r="G51" s="259"/>
      <c r="H51" s="259"/>
      <c r="I51" s="259"/>
      <c r="J51" s="10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70"/>
    </row>
    <row r="52" spans="1:41" ht="19.5" customHeight="1">
      <c r="A52" s="268"/>
      <c r="B52" s="263" t="s">
        <v>310</v>
      </c>
      <c r="C52" s="259"/>
      <c r="D52" s="259"/>
      <c r="E52" s="259"/>
      <c r="F52" s="259"/>
      <c r="G52" s="259"/>
      <c r="H52" s="259"/>
      <c r="I52" s="259"/>
      <c r="J52" s="109" t="s">
        <v>313</v>
      </c>
      <c r="K52" s="259"/>
      <c r="L52" s="259"/>
      <c r="M52" s="259"/>
      <c r="N52" s="259"/>
      <c r="O52" s="523"/>
      <c r="P52" s="524"/>
      <c r="Q52" s="524"/>
      <c r="R52" s="524"/>
      <c r="S52" s="525"/>
      <c r="T52" s="259"/>
      <c r="U52" s="259"/>
      <c r="V52" s="109" t="s">
        <v>315</v>
      </c>
      <c r="W52" s="259"/>
      <c r="X52" s="259"/>
      <c r="Y52" s="259"/>
      <c r="Z52" s="259"/>
      <c r="AA52" s="259"/>
      <c r="AB52" s="259"/>
      <c r="AC52" s="516"/>
      <c r="AD52" s="517"/>
      <c r="AE52" s="517"/>
      <c r="AF52" s="517"/>
      <c r="AG52" s="518"/>
      <c r="AH52" s="259"/>
      <c r="AI52" s="259"/>
      <c r="AJ52" s="259"/>
      <c r="AK52" s="259"/>
      <c r="AL52" s="259"/>
      <c r="AM52" s="259"/>
      <c r="AN52" s="259"/>
      <c r="AO52" s="270"/>
    </row>
    <row r="53" spans="1:41" ht="17.25" customHeight="1">
      <c r="A53" s="268"/>
      <c r="B53" s="259"/>
      <c r="C53" s="259"/>
      <c r="D53" s="259"/>
      <c r="E53" s="259"/>
      <c r="F53" s="259"/>
      <c r="G53" s="259"/>
      <c r="H53" s="259"/>
      <c r="I53" s="259"/>
      <c r="J53" s="109"/>
      <c r="K53" s="259"/>
      <c r="L53" s="259"/>
      <c r="M53" s="259"/>
      <c r="N53" s="259"/>
      <c r="O53" s="259"/>
      <c r="P53" s="259"/>
      <c r="Q53" s="259"/>
      <c r="R53" s="259"/>
      <c r="S53" s="259"/>
      <c r="T53" s="259"/>
      <c r="U53" s="259"/>
      <c r="V53" s="109"/>
      <c r="W53" s="259"/>
      <c r="X53" s="259"/>
      <c r="Y53" s="259"/>
      <c r="Z53" s="259"/>
      <c r="AA53" s="259"/>
      <c r="AB53" s="259"/>
      <c r="AC53" s="259"/>
      <c r="AD53" s="259"/>
      <c r="AE53" s="259"/>
      <c r="AF53" s="259"/>
      <c r="AG53" s="259"/>
      <c r="AH53" s="259"/>
      <c r="AI53" s="259"/>
      <c r="AJ53" s="259"/>
      <c r="AK53" s="259"/>
      <c r="AL53" s="259"/>
      <c r="AM53" s="259"/>
      <c r="AN53" s="259"/>
      <c r="AO53" s="270"/>
    </row>
    <row r="54" spans="1:41" ht="19.5" customHeight="1">
      <c r="A54" s="268"/>
      <c r="B54" s="263" t="s">
        <v>311</v>
      </c>
      <c r="C54" s="259"/>
      <c r="D54" s="259"/>
      <c r="E54" s="259"/>
      <c r="F54" s="259"/>
      <c r="G54" s="259"/>
      <c r="H54" s="259"/>
      <c r="I54" s="259"/>
      <c r="J54" s="109" t="s">
        <v>314</v>
      </c>
      <c r="K54" s="259"/>
      <c r="L54" s="259"/>
      <c r="M54" s="259"/>
      <c r="N54" s="259"/>
      <c r="O54" s="523"/>
      <c r="P54" s="524"/>
      <c r="Q54" s="524"/>
      <c r="R54" s="524"/>
      <c r="S54" s="525"/>
      <c r="T54" s="259"/>
      <c r="U54" s="259"/>
      <c r="V54" s="109" t="s">
        <v>316</v>
      </c>
      <c r="W54" s="259"/>
      <c r="X54" s="259"/>
      <c r="Y54" s="259"/>
      <c r="Z54" s="259"/>
      <c r="AA54" s="259"/>
      <c r="AB54" s="259"/>
      <c r="AC54" s="495"/>
      <c r="AD54" s="496"/>
      <c r="AE54" s="496"/>
      <c r="AF54" s="496"/>
      <c r="AG54" s="497"/>
      <c r="AH54" s="259"/>
      <c r="AI54" s="259"/>
      <c r="AJ54" s="259"/>
      <c r="AK54" s="259"/>
      <c r="AL54" s="259"/>
      <c r="AM54" s="259"/>
      <c r="AN54" s="259"/>
      <c r="AO54" s="270"/>
    </row>
    <row r="55" spans="1:41" ht="17.25" customHeight="1">
      <c r="A55" s="268"/>
      <c r="B55" s="259"/>
      <c r="C55" s="259"/>
      <c r="D55" s="259"/>
      <c r="E55" s="259"/>
      <c r="F55" s="259"/>
      <c r="G55" s="259"/>
      <c r="H55" s="259"/>
      <c r="I55" s="259"/>
      <c r="J55" s="259"/>
      <c r="K55" s="259"/>
      <c r="L55" s="259"/>
      <c r="M55" s="259"/>
      <c r="N55" s="259"/>
      <c r="O55" s="259"/>
      <c r="P55" s="259"/>
      <c r="Q55" s="259"/>
      <c r="R55" s="259"/>
      <c r="S55" s="259"/>
      <c r="T55" s="259"/>
      <c r="U55" s="259"/>
      <c r="V55" s="109"/>
      <c r="W55" s="259"/>
      <c r="X55" s="259"/>
      <c r="Y55" s="259"/>
      <c r="Z55" s="259"/>
      <c r="AA55" s="259"/>
      <c r="AB55" s="259"/>
      <c r="AC55" s="259"/>
      <c r="AD55" s="259"/>
      <c r="AE55" s="259"/>
      <c r="AF55" s="259"/>
      <c r="AG55" s="259"/>
      <c r="AH55" s="259"/>
      <c r="AI55" s="259"/>
      <c r="AJ55" s="259"/>
      <c r="AK55" s="259"/>
      <c r="AL55" s="259"/>
      <c r="AM55" s="259"/>
      <c r="AN55" s="259"/>
      <c r="AO55" s="270"/>
    </row>
    <row r="56" spans="1:41" ht="19.5" customHeight="1">
      <c r="A56" s="268"/>
      <c r="B56" s="259"/>
      <c r="C56" s="259"/>
      <c r="D56" s="259"/>
      <c r="E56" s="259"/>
      <c r="F56" s="259"/>
      <c r="G56" s="259"/>
      <c r="H56" s="109" t="s">
        <v>318</v>
      </c>
      <c r="I56" s="259"/>
      <c r="J56" s="259"/>
      <c r="K56" s="259"/>
      <c r="L56" s="259"/>
      <c r="M56" s="259"/>
      <c r="N56" s="259"/>
      <c r="O56" s="523"/>
      <c r="P56" s="524"/>
      <c r="Q56" s="524"/>
      <c r="R56" s="524"/>
      <c r="S56" s="525"/>
      <c r="T56" s="259"/>
      <c r="U56" s="259"/>
      <c r="V56" s="109" t="s">
        <v>317</v>
      </c>
      <c r="W56" s="259"/>
      <c r="X56" s="259"/>
      <c r="Y56" s="259"/>
      <c r="Z56" s="259"/>
      <c r="AA56" s="259"/>
      <c r="AB56" s="259"/>
      <c r="AC56" s="495"/>
      <c r="AD56" s="496"/>
      <c r="AE56" s="496"/>
      <c r="AF56" s="496"/>
      <c r="AG56" s="496"/>
      <c r="AH56" s="496"/>
      <c r="AI56" s="496"/>
      <c r="AJ56" s="496"/>
      <c r="AK56" s="496"/>
      <c r="AL56" s="496"/>
      <c r="AM56" s="496"/>
      <c r="AN56" s="497"/>
      <c r="AO56" s="270"/>
    </row>
    <row r="57" spans="1:41" ht="17.25" customHeight="1">
      <c r="A57" s="268"/>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70"/>
    </row>
    <row r="58" spans="1:41" ht="17.25" customHeight="1">
      <c r="A58" s="271"/>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272"/>
    </row>
    <row r="59" spans="1:41" ht="15" customHeight="1"/>
    <row r="60" spans="1:41" ht="15" customHeight="1"/>
    <row r="61" spans="1:41" ht="15" customHeight="1"/>
    <row r="62" spans="1:41" ht="15" customHeight="1"/>
    <row r="63" spans="1:41" ht="15" customHeight="1">
      <c r="B63" s="262" t="s">
        <v>335</v>
      </c>
    </row>
    <row r="64" spans="1:41" ht="15" customHeight="1"/>
    <row r="65" spans="2:36" ht="15" customHeight="1"/>
    <row r="66" spans="2:36" ht="15" customHeight="1">
      <c r="B66" s="111" t="s">
        <v>334</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B66" s="116"/>
      <c r="AC66" s="116"/>
      <c r="AD66" s="116"/>
      <c r="AE66" s="116"/>
      <c r="AJ66" s="111" t="s">
        <v>325</v>
      </c>
    </row>
    <row r="67" spans="2:36" ht="15" customHeight="1"/>
    <row r="68" spans="2:36" ht="15" customHeight="1"/>
    <row r="69" spans="2:36" ht="15" customHeight="1"/>
    <row r="70" spans="2:36" ht="15" customHeight="1"/>
    <row r="71" spans="2:36" ht="15" customHeight="1"/>
    <row r="72" spans="2:36" ht="15" customHeight="1"/>
    <row r="73" spans="2:36" ht="15" customHeight="1"/>
    <row r="74" spans="2:36" ht="15" customHeight="1"/>
    <row r="75" spans="2:36" ht="15" customHeight="1"/>
    <row r="76" spans="2:36" ht="15" customHeight="1"/>
    <row r="77" spans="2:36" ht="15" customHeight="1"/>
    <row r="78" spans="2:36" ht="15" customHeight="1"/>
    <row r="79" spans="2:36" ht="15" customHeight="1"/>
    <row r="80" spans="2:36" ht="15" customHeight="1"/>
    <row r="81" ht="15" customHeight="1"/>
    <row r="82" ht="15" customHeight="1"/>
    <row r="83" ht="15" customHeight="1"/>
    <row r="84" ht="15" customHeight="1"/>
    <row r="85" ht="15" customHeight="1"/>
    <row r="86" ht="15" customHeight="1"/>
    <row r="87" ht="15" customHeight="1"/>
    <row r="88" ht="15" customHeight="1"/>
    <row r="89" ht="15" customHeight="1"/>
    <row r="90" ht="11.25" customHeight="1"/>
    <row r="91" ht="11.25" customHeight="1"/>
    <row r="92" ht="11.25" customHeight="1"/>
    <row r="93" ht="11.25" customHeight="1"/>
    <row r="94" ht="11.25" customHeight="1"/>
    <row r="95" ht="11.25" customHeight="1"/>
  </sheetData>
  <sheetProtection sheet="1" objects="1" scenarios="1"/>
  <mergeCells count="48">
    <mergeCell ref="O54:S54"/>
    <mergeCell ref="AC54:AG54"/>
    <mergeCell ref="O56:S56"/>
    <mergeCell ref="AC56:AN56"/>
    <mergeCell ref="U39:X41"/>
    <mergeCell ref="AB39:AE41"/>
    <mergeCell ref="AI39:AL41"/>
    <mergeCell ref="S46:AN46"/>
    <mergeCell ref="O50:S50"/>
    <mergeCell ref="O52:S52"/>
    <mergeCell ref="AC52:AG52"/>
    <mergeCell ref="Q28:R28"/>
    <mergeCell ref="U28:V28"/>
    <mergeCell ref="Z28:AC28"/>
    <mergeCell ref="AD28:AN28"/>
    <mergeCell ref="N31:O31"/>
    <mergeCell ref="U31:V31"/>
    <mergeCell ref="Z31:AC31"/>
    <mergeCell ref="AD31:AN31"/>
    <mergeCell ref="AH20:AN20"/>
    <mergeCell ref="S22:V22"/>
    <mergeCell ref="X22:AB22"/>
    <mergeCell ref="K25:L25"/>
    <mergeCell ref="P25:Q25"/>
    <mergeCell ref="U25:V25"/>
    <mergeCell ref="Z25:AC25"/>
    <mergeCell ref="AD25:AN25"/>
    <mergeCell ref="M18:R18"/>
    <mergeCell ref="T18:V18"/>
    <mergeCell ref="X18:AB18"/>
    <mergeCell ref="AE19:AG21"/>
    <mergeCell ref="M20:R20"/>
    <mergeCell ref="T20:V20"/>
    <mergeCell ref="X20:AB20"/>
    <mergeCell ref="M10:R10"/>
    <mergeCell ref="U10:AA10"/>
    <mergeCell ref="AB10:AF10"/>
    <mergeCell ref="P13:R13"/>
    <mergeCell ref="M16:R16"/>
    <mergeCell ref="T16:V16"/>
    <mergeCell ref="X16:AB16"/>
    <mergeCell ref="F1:T1"/>
    <mergeCell ref="W1:Z1"/>
    <mergeCell ref="AD1:AG1"/>
    <mergeCell ref="AJ1:AO1"/>
    <mergeCell ref="H7:L7"/>
    <mergeCell ref="M7:AB7"/>
    <mergeCell ref="AG7:AN7"/>
  </mergeCells>
  <pageMargins left="0.7" right="0.7" top="0.75" bottom="0.75" header="0.3" footer="0.3"/>
  <pageSetup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5"/>
  <sheetViews>
    <sheetView showGridLines="0" zoomScaleNormal="100" workbookViewId="0">
      <selection activeCell="M7" sqref="M7:AB7"/>
    </sheetView>
  </sheetViews>
  <sheetFormatPr defaultColWidth="3.28515625" defaultRowHeight="12.75"/>
  <cols>
    <col min="1" max="30" width="3.5703125" style="257" customWidth="1"/>
    <col min="31" max="31" width="3.85546875" style="257" customWidth="1"/>
    <col min="32" max="32" width="3.7109375" style="257" customWidth="1"/>
    <col min="33" max="33" width="3.85546875" style="257" customWidth="1"/>
    <col min="34" max="40" width="3.5703125" style="257" customWidth="1"/>
    <col min="41" max="46" width="3.28515625" style="257" customWidth="1"/>
    <col min="47" max="16384" width="3.28515625" style="257"/>
  </cols>
  <sheetData>
    <row r="1" spans="1:44" ht="18.75" customHeight="1">
      <c r="A1" s="284" t="s">
        <v>58</v>
      </c>
      <c r="B1" s="285"/>
      <c r="C1" s="285"/>
      <c r="D1" s="285"/>
      <c r="E1" s="285"/>
      <c r="F1" s="491">
        <f>IFERROR(RentRoll1!N5,"")</f>
        <v>0</v>
      </c>
      <c r="G1" s="491"/>
      <c r="H1" s="491"/>
      <c r="I1" s="491"/>
      <c r="J1" s="491"/>
      <c r="K1" s="491"/>
      <c r="L1" s="491"/>
      <c r="M1" s="491"/>
      <c r="N1" s="491"/>
      <c r="O1" s="491"/>
      <c r="P1" s="491"/>
      <c r="Q1" s="491"/>
      <c r="R1" s="491"/>
      <c r="S1" s="491"/>
      <c r="T1" s="491"/>
      <c r="U1" s="285" t="s">
        <v>0</v>
      </c>
      <c r="V1" s="285"/>
      <c r="W1" s="491">
        <f>IFERROR(RentRoll1!D5,"")</f>
        <v>0</v>
      </c>
      <c r="X1" s="491"/>
      <c r="Y1" s="491"/>
      <c r="Z1" s="491"/>
      <c r="AA1" s="286"/>
      <c r="AB1" s="285" t="s">
        <v>1</v>
      </c>
      <c r="AC1" s="285"/>
      <c r="AD1" s="491">
        <f>IFERROR(RentRoll1!G5,"")</f>
        <v>0</v>
      </c>
      <c r="AE1" s="491"/>
      <c r="AF1" s="491"/>
      <c r="AG1" s="491"/>
      <c r="AH1" s="286"/>
      <c r="AI1" s="287" t="s">
        <v>103</v>
      </c>
      <c r="AJ1" s="491">
        <f>IFERROR(RentRoll1!J5,"")</f>
        <v>0</v>
      </c>
      <c r="AK1" s="491"/>
      <c r="AL1" s="491"/>
      <c r="AM1" s="491"/>
      <c r="AN1" s="491"/>
      <c r="AO1" s="492"/>
      <c r="AP1" s="259"/>
      <c r="AQ1" s="259"/>
      <c r="AR1" s="259"/>
    </row>
    <row r="2" spans="1:44" s="105" customFormat="1" ht="5.25" customHeight="1">
      <c r="A2" s="276"/>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8"/>
      <c r="AP2" s="261"/>
      <c r="AQ2" s="261"/>
      <c r="AR2" s="261"/>
    </row>
    <row r="3" spans="1:44" s="105" customFormat="1" ht="5.25" customHeight="1">
      <c r="A3" s="279"/>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1"/>
      <c r="AP3" s="261"/>
      <c r="AQ3" s="261"/>
      <c r="AR3" s="261"/>
    </row>
    <row r="4" spans="1:44" s="105" customFormat="1" ht="17.25" customHeight="1">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8"/>
      <c r="AP4" s="107"/>
      <c r="AQ4" s="107"/>
      <c r="AR4" s="107"/>
    </row>
    <row r="5" spans="1:44" s="105" customFormat="1" ht="17.25" customHeight="1">
      <c r="A5" s="106"/>
      <c r="B5" s="275" t="s">
        <v>104</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8"/>
      <c r="AP5" s="107"/>
      <c r="AQ5" s="107"/>
      <c r="AR5" s="107"/>
    </row>
    <row r="6" spans="1:44" s="105" customFormat="1" ht="17.25" customHeight="1">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8"/>
      <c r="AP6" s="107"/>
      <c r="AQ6" s="107"/>
      <c r="AR6" s="107"/>
    </row>
    <row r="7" spans="1:44" s="105" customFormat="1" ht="19.5" customHeight="1">
      <c r="A7" s="106"/>
      <c r="B7" s="263" t="s">
        <v>5</v>
      </c>
      <c r="C7" s="107"/>
      <c r="D7" s="107"/>
      <c r="E7" s="107"/>
      <c r="F7" s="107"/>
      <c r="G7" s="107"/>
      <c r="H7" s="493" t="s">
        <v>323</v>
      </c>
      <c r="I7" s="493"/>
      <c r="J7" s="493"/>
      <c r="K7" s="493"/>
      <c r="L7" s="494"/>
      <c r="M7" s="495"/>
      <c r="N7" s="496"/>
      <c r="O7" s="496"/>
      <c r="P7" s="496"/>
      <c r="Q7" s="496"/>
      <c r="R7" s="496"/>
      <c r="S7" s="496"/>
      <c r="T7" s="496"/>
      <c r="U7" s="496"/>
      <c r="V7" s="496"/>
      <c r="W7" s="496"/>
      <c r="X7" s="496"/>
      <c r="Y7" s="496"/>
      <c r="Z7" s="496"/>
      <c r="AA7" s="496"/>
      <c r="AB7" s="497"/>
      <c r="AC7" s="259"/>
      <c r="AD7" s="109" t="s">
        <v>274</v>
      </c>
      <c r="AE7" s="259"/>
      <c r="AF7" s="259"/>
      <c r="AG7" s="495"/>
      <c r="AH7" s="496"/>
      <c r="AI7" s="496"/>
      <c r="AJ7" s="496"/>
      <c r="AK7" s="496"/>
      <c r="AL7" s="496"/>
      <c r="AM7" s="496"/>
      <c r="AN7" s="497"/>
      <c r="AO7" s="266"/>
      <c r="AP7" s="258"/>
      <c r="AQ7" s="258"/>
    </row>
    <row r="8" spans="1:44" s="105" customFormat="1" ht="17.25" customHeight="1">
      <c r="A8" s="106"/>
      <c r="B8" s="267"/>
      <c r="C8" s="107"/>
      <c r="D8" s="107"/>
      <c r="E8" s="107"/>
      <c r="F8" s="107"/>
      <c r="G8" s="107"/>
      <c r="H8" s="107"/>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108"/>
    </row>
    <row r="9" spans="1:44" s="105" customFormat="1" ht="17.25" customHeight="1">
      <c r="A9" s="106"/>
      <c r="B9" s="267"/>
      <c r="C9" s="107"/>
      <c r="D9" s="107"/>
      <c r="E9" s="107"/>
      <c r="F9" s="107"/>
      <c r="G9" s="107"/>
      <c r="H9" s="107"/>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108"/>
    </row>
    <row r="10" spans="1:44" s="105" customFormat="1" ht="19.5" customHeight="1">
      <c r="A10" s="106"/>
      <c r="B10" s="263" t="s">
        <v>275</v>
      </c>
      <c r="C10" s="107"/>
      <c r="D10" s="107"/>
      <c r="E10" s="107"/>
      <c r="F10" s="107"/>
      <c r="G10" s="107"/>
      <c r="H10" s="107"/>
      <c r="I10" s="109" t="s">
        <v>276</v>
      </c>
      <c r="J10" s="259"/>
      <c r="K10" s="259"/>
      <c r="L10" s="259"/>
      <c r="M10" s="495"/>
      <c r="N10" s="496"/>
      <c r="O10" s="496"/>
      <c r="P10" s="496"/>
      <c r="Q10" s="496"/>
      <c r="R10" s="497"/>
      <c r="S10" s="259"/>
      <c r="T10" s="259"/>
      <c r="U10" s="498" t="s">
        <v>277</v>
      </c>
      <c r="V10" s="498"/>
      <c r="W10" s="498"/>
      <c r="X10" s="498"/>
      <c r="Y10" s="498"/>
      <c r="Z10" s="498"/>
      <c r="AA10" s="499"/>
      <c r="AB10" s="500"/>
      <c r="AC10" s="501"/>
      <c r="AD10" s="501"/>
      <c r="AE10" s="501"/>
      <c r="AF10" s="502"/>
      <c r="AG10" s="109" t="s">
        <v>105</v>
      </c>
      <c r="AH10" s="259"/>
      <c r="AI10" s="259"/>
      <c r="AJ10" s="259"/>
      <c r="AK10" s="259"/>
      <c r="AL10" s="259"/>
      <c r="AM10" s="259"/>
      <c r="AN10" s="259"/>
      <c r="AO10" s="108"/>
    </row>
    <row r="11" spans="1:44" s="105" customFormat="1" ht="17.25" customHeight="1">
      <c r="A11" s="106"/>
      <c r="B11" s="267"/>
      <c r="C11" s="107"/>
      <c r="D11" s="107"/>
      <c r="E11" s="107"/>
      <c r="F11" s="107"/>
      <c r="G11" s="107"/>
      <c r="H11" s="107"/>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108"/>
    </row>
    <row r="12" spans="1:44" s="105" customFormat="1" ht="17.25" customHeight="1">
      <c r="A12" s="106"/>
      <c r="B12" s="267"/>
      <c r="C12" s="107"/>
      <c r="D12" s="107"/>
      <c r="E12" s="107"/>
      <c r="F12" s="107"/>
      <c r="G12" s="107"/>
      <c r="H12" s="107"/>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108"/>
    </row>
    <row r="13" spans="1:44" s="105" customFormat="1" ht="19.5" customHeight="1">
      <c r="A13" s="106"/>
      <c r="B13" s="263" t="s">
        <v>78</v>
      </c>
      <c r="C13" s="107"/>
      <c r="D13" s="107"/>
      <c r="E13" s="107"/>
      <c r="F13" s="107"/>
      <c r="G13" s="107"/>
      <c r="H13" s="107"/>
      <c r="I13" s="259"/>
      <c r="J13" s="109" t="s">
        <v>278</v>
      </c>
      <c r="K13" s="259"/>
      <c r="L13" s="259"/>
      <c r="M13" s="283"/>
      <c r="N13" s="259"/>
      <c r="O13" s="259"/>
      <c r="P13" s="493" t="s">
        <v>321</v>
      </c>
      <c r="Q13" s="493"/>
      <c r="R13" s="494"/>
      <c r="S13" s="283"/>
      <c r="T13" s="259"/>
      <c r="U13" s="259"/>
      <c r="V13" s="259"/>
      <c r="W13" s="259"/>
      <c r="X13" s="109" t="s">
        <v>279</v>
      </c>
      <c r="Y13" s="259"/>
      <c r="Z13" s="259"/>
      <c r="AA13" s="259"/>
      <c r="AB13" s="283"/>
      <c r="AC13" s="259"/>
      <c r="AD13" s="259"/>
      <c r="AE13" s="259"/>
      <c r="AF13" s="259"/>
      <c r="AG13" s="259"/>
      <c r="AH13" s="259"/>
      <c r="AI13" s="259"/>
      <c r="AJ13" s="259"/>
      <c r="AK13" s="259"/>
      <c r="AL13" s="259"/>
      <c r="AM13" s="259"/>
      <c r="AN13" s="259"/>
      <c r="AO13" s="108"/>
    </row>
    <row r="14" spans="1:44" s="105" customFormat="1" ht="17.25" customHeight="1">
      <c r="A14" s="106"/>
      <c r="B14" s="267"/>
      <c r="C14" s="107"/>
      <c r="D14" s="107"/>
      <c r="E14" s="107"/>
      <c r="F14" s="107"/>
      <c r="G14" s="107"/>
      <c r="H14" s="107"/>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108"/>
    </row>
    <row r="15" spans="1:44" s="105" customFormat="1" ht="17.25" customHeight="1">
      <c r="A15" s="106"/>
      <c r="B15" s="267"/>
      <c r="C15" s="107"/>
      <c r="D15" s="107"/>
      <c r="E15" s="107"/>
      <c r="F15" s="107"/>
      <c r="G15" s="107"/>
      <c r="H15" s="107"/>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08"/>
    </row>
    <row r="16" spans="1:44" s="105" customFormat="1" ht="19.5" customHeight="1">
      <c r="A16" s="106"/>
      <c r="B16" s="263" t="s">
        <v>280</v>
      </c>
      <c r="C16" s="107"/>
      <c r="D16" s="107"/>
      <c r="E16" s="107"/>
      <c r="F16" s="107"/>
      <c r="G16" s="107"/>
      <c r="H16" s="107"/>
      <c r="I16" s="259"/>
      <c r="J16" s="109" t="s">
        <v>281</v>
      </c>
      <c r="K16" s="259"/>
      <c r="L16" s="259"/>
      <c r="M16" s="503"/>
      <c r="N16" s="504"/>
      <c r="O16" s="504"/>
      <c r="P16" s="504"/>
      <c r="Q16" s="504"/>
      <c r="R16" s="505"/>
      <c r="S16" s="259"/>
      <c r="T16" s="493" t="s">
        <v>284</v>
      </c>
      <c r="U16" s="493"/>
      <c r="V16" s="493"/>
      <c r="W16" s="259"/>
      <c r="X16" s="503"/>
      <c r="Y16" s="504"/>
      <c r="Z16" s="504"/>
      <c r="AA16" s="504"/>
      <c r="AB16" s="505"/>
      <c r="AC16" s="259"/>
      <c r="AD16" s="259"/>
      <c r="AE16" s="259"/>
      <c r="AF16" s="259"/>
      <c r="AG16" s="259"/>
      <c r="AH16" s="259"/>
      <c r="AI16" s="259"/>
      <c r="AJ16" s="259"/>
      <c r="AK16" s="259"/>
      <c r="AL16" s="259"/>
      <c r="AM16" s="259"/>
      <c r="AN16" s="259"/>
      <c r="AO16" s="108"/>
    </row>
    <row r="17" spans="1:41" s="105" customFormat="1" ht="17.25" customHeight="1">
      <c r="A17" s="106"/>
      <c r="B17" s="267"/>
      <c r="C17" s="107"/>
      <c r="D17" s="107"/>
      <c r="E17" s="107"/>
      <c r="F17" s="107"/>
      <c r="G17" s="107"/>
      <c r="H17" s="107"/>
      <c r="I17" s="259"/>
      <c r="J17" s="10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108"/>
    </row>
    <row r="18" spans="1:41" s="105" customFormat="1" ht="19.5" customHeight="1">
      <c r="A18" s="106"/>
      <c r="B18" s="267"/>
      <c r="C18" s="107"/>
      <c r="D18" s="107"/>
      <c r="E18" s="107"/>
      <c r="F18" s="107"/>
      <c r="G18" s="107"/>
      <c r="H18" s="107"/>
      <c r="I18" s="259"/>
      <c r="J18" s="109" t="s">
        <v>282</v>
      </c>
      <c r="K18" s="259"/>
      <c r="L18" s="259"/>
      <c r="M18" s="503"/>
      <c r="N18" s="504"/>
      <c r="O18" s="504"/>
      <c r="P18" s="504"/>
      <c r="Q18" s="504"/>
      <c r="R18" s="505"/>
      <c r="S18" s="259"/>
      <c r="T18" s="493" t="s">
        <v>285</v>
      </c>
      <c r="U18" s="493"/>
      <c r="V18" s="493"/>
      <c r="W18" s="259"/>
      <c r="X18" s="506" t="str">
        <f>IF(AND(X16&lt;&gt;"",M18&lt;&gt;""),YEARFRAC(X16,M18),"")</f>
        <v/>
      </c>
      <c r="Y18" s="507"/>
      <c r="Z18" s="507"/>
      <c r="AA18" s="507"/>
      <c r="AB18" s="508"/>
      <c r="AC18" s="259"/>
      <c r="AD18" s="259"/>
      <c r="AE18" s="259"/>
      <c r="AF18" s="259"/>
      <c r="AG18" s="259"/>
      <c r="AH18" s="259"/>
      <c r="AI18" s="259"/>
      <c r="AJ18" s="259"/>
      <c r="AK18" s="259"/>
      <c r="AL18" s="259"/>
      <c r="AM18" s="259"/>
      <c r="AN18" s="259"/>
      <c r="AO18" s="108"/>
    </row>
    <row r="19" spans="1:41" s="105" customFormat="1" ht="17.25" customHeight="1">
      <c r="A19" s="106"/>
      <c r="B19" s="267"/>
      <c r="C19" s="107"/>
      <c r="D19" s="107"/>
      <c r="E19" s="107"/>
      <c r="F19" s="107"/>
      <c r="G19" s="107"/>
      <c r="H19" s="107"/>
      <c r="I19" s="259"/>
      <c r="J19" s="109"/>
      <c r="K19" s="259"/>
      <c r="L19" s="259"/>
      <c r="M19" s="259"/>
      <c r="N19" s="259"/>
      <c r="O19" s="259"/>
      <c r="P19" s="259"/>
      <c r="Q19" s="259"/>
      <c r="R19" s="259"/>
      <c r="S19" s="259"/>
      <c r="T19" s="259"/>
      <c r="U19" s="259"/>
      <c r="V19" s="259"/>
      <c r="W19" s="259"/>
      <c r="X19" s="259"/>
      <c r="Y19" s="259"/>
      <c r="Z19" s="259"/>
      <c r="AA19" s="259"/>
      <c r="AB19" s="259"/>
      <c r="AC19" s="259"/>
      <c r="AD19" s="259"/>
      <c r="AE19" s="509" t="s">
        <v>322</v>
      </c>
      <c r="AF19" s="509"/>
      <c r="AG19" s="509"/>
      <c r="AH19" s="259"/>
      <c r="AI19" s="259"/>
      <c r="AJ19" s="259"/>
      <c r="AK19" s="259"/>
      <c r="AL19" s="259"/>
      <c r="AM19" s="259"/>
      <c r="AN19" s="259"/>
      <c r="AO19" s="108"/>
    </row>
    <row r="20" spans="1:41" s="105" customFormat="1" ht="19.5" customHeight="1">
      <c r="A20" s="106"/>
      <c r="B20" s="267"/>
      <c r="C20" s="107"/>
      <c r="D20" s="107"/>
      <c r="E20" s="107"/>
      <c r="F20" s="107"/>
      <c r="G20" s="107"/>
      <c r="H20" s="107"/>
      <c r="I20" s="109" t="s">
        <v>283</v>
      </c>
      <c r="J20" s="109"/>
      <c r="K20" s="259"/>
      <c r="L20" s="259"/>
      <c r="M20" s="510"/>
      <c r="N20" s="511"/>
      <c r="O20" s="511"/>
      <c r="P20" s="511"/>
      <c r="Q20" s="511"/>
      <c r="R20" s="512"/>
      <c r="S20" s="259"/>
      <c r="T20" s="493" t="s">
        <v>286</v>
      </c>
      <c r="U20" s="493"/>
      <c r="V20" s="493"/>
      <c r="W20" s="259"/>
      <c r="X20" s="513"/>
      <c r="Y20" s="514"/>
      <c r="Z20" s="514"/>
      <c r="AA20" s="514"/>
      <c r="AB20" s="515"/>
      <c r="AC20" s="259"/>
      <c r="AD20" s="259"/>
      <c r="AE20" s="509"/>
      <c r="AF20" s="509"/>
      <c r="AG20" s="509"/>
      <c r="AH20" s="516"/>
      <c r="AI20" s="517"/>
      <c r="AJ20" s="517"/>
      <c r="AK20" s="517"/>
      <c r="AL20" s="517"/>
      <c r="AM20" s="517"/>
      <c r="AN20" s="518"/>
      <c r="AO20" s="108"/>
    </row>
    <row r="21" spans="1:41" s="105" customFormat="1" ht="17.25" customHeight="1">
      <c r="A21" s="106"/>
      <c r="B21" s="267"/>
      <c r="C21" s="107"/>
      <c r="D21" s="107"/>
      <c r="E21" s="107"/>
      <c r="F21" s="107"/>
      <c r="G21" s="107"/>
      <c r="H21" s="107"/>
      <c r="I21" s="259"/>
      <c r="J21" s="259"/>
      <c r="K21" s="259"/>
      <c r="L21" s="259"/>
      <c r="M21" s="259"/>
      <c r="N21" s="259"/>
      <c r="O21" s="259"/>
      <c r="P21" s="259"/>
      <c r="Q21" s="259"/>
      <c r="R21" s="259"/>
      <c r="S21" s="259"/>
      <c r="T21" s="259"/>
      <c r="U21" s="259"/>
      <c r="V21" s="259"/>
      <c r="W21" s="259"/>
      <c r="X21" s="259"/>
      <c r="Y21" s="259"/>
      <c r="Z21" s="259"/>
      <c r="AA21" s="259"/>
      <c r="AB21" s="259"/>
      <c r="AC21" s="259"/>
      <c r="AD21" s="259"/>
      <c r="AE21" s="509"/>
      <c r="AF21" s="509"/>
      <c r="AG21" s="509"/>
      <c r="AH21" s="259"/>
      <c r="AI21" s="259"/>
      <c r="AJ21" s="259"/>
      <c r="AK21" s="259"/>
      <c r="AL21" s="259"/>
      <c r="AM21" s="259"/>
      <c r="AN21" s="259"/>
      <c r="AO21" s="108"/>
    </row>
    <row r="22" spans="1:41" s="105" customFormat="1" ht="19.5" customHeight="1">
      <c r="A22" s="106"/>
      <c r="B22" s="267"/>
      <c r="C22" s="107"/>
      <c r="D22" s="107"/>
      <c r="E22" s="107"/>
      <c r="F22" s="107"/>
      <c r="G22" s="107"/>
      <c r="H22" s="107"/>
      <c r="I22" s="259"/>
      <c r="J22" s="259"/>
      <c r="K22" s="259"/>
      <c r="L22" s="259"/>
      <c r="M22" s="259"/>
      <c r="N22" s="259"/>
      <c r="O22" s="259"/>
      <c r="P22" s="259"/>
      <c r="Q22" s="259"/>
      <c r="R22" s="259"/>
      <c r="S22" s="498" t="s">
        <v>114</v>
      </c>
      <c r="T22" s="498"/>
      <c r="U22" s="498"/>
      <c r="V22" s="498"/>
      <c r="W22" s="259"/>
      <c r="X22" s="519" t="str">
        <f>IFERROR(X20-((O54+O56)/X18/AB10),"")</f>
        <v/>
      </c>
      <c r="Y22" s="520"/>
      <c r="Z22" s="520"/>
      <c r="AA22" s="520"/>
      <c r="AB22" s="521"/>
      <c r="AC22" s="259"/>
      <c r="AD22" s="259"/>
      <c r="AE22" s="274"/>
      <c r="AF22" s="274"/>
      <c r="AG22" s="274"/>
      <c r="AH22" s="259"/>
      <c r="AI22" s="259"/>
      <c r="AJ22" s="259"/>
      <c r="AK22" s="259"/>
      <c r="AL22" s="259"/>
      <c r="AM22" s="259"/>
      <c r="AN22" s="259"/>
      <c r="AO22" s="108"/>
    </row>
    <row r="23" spans="1:41" s="105" customFormat="1" ht="17.25" customHeight="1">
      <c r="A23" s="106"/>
      <c r="B23" s="267"/>
      <c r="C23" s="107"/>
      <c r="D23" s="107"/>
      <c r="E23" s="107"/>
      <c r="F23" s="107"/>
      <c r="G23" s="107"/>
      <c r="H23" s="107"/>
      <c r="I23" s="259"/>
      <c r="J23" s="259"/>
      <c r="K23" s="259"/>
      <c r="L23" s="259"/>
      <c r="M23" s="259"/>
      <c r="N23" s="259"/>
      <c r="O23" s="259"/>
      <c r="P23" s="259"/>
      <c r="Q23" s="259"/>
      <c r="R23" s="259"/>
      <c r="S23" s="259"/>
      <c r="T23" s="259"/>
      <c r="U23" s="259"/>
      <c r="V23" s="259"/>
      <c r="W23" s="259"/>
      <c r="X23" s="259"/>
      <c r="Y23" s="259"/>
      <c r="Z23" s="259"/>
      <c r="AA23" s="259"/>
      <c r="AB23" s="259"/>
      <c r="AC23" s="259"/>
      <c r="AD23" s="259"/>
      <c r="AE23" s="274"/>
      <c r="AF23" s="274"/>
      <c r="AG23" s="274"/>
      <c r="AH23" s="259"/>
      <c r="AI23" s="259"/>
      <c r="AJ23" s="259"/>
      <c r="AK23" s="259"/>
      <c r="AL23" s="259"/>
      <c r="AM23" s="259"/>
      <c r="AN23" s="259"/>
      <c r="AO23" s="108"/>
    </row>
    <row r="24" spans="1:41" s="105" customFormat="1" ht="17.25" customHeight="1">
      <c r="A24" s="106"/>
      <c r="B24" s="267"/>
      <c r="C24" s="107"/>
      <c r="D24" s="107"/>
      <c r="E24" s="107"/>
      <c r="F24" s="107"/>
      <c r="G24" s="107"/>
      <c r="H24" s="107"/>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108"/>
    </row>
    <row r="25" spans="1:41" s="105" customFormat="1" ht="19.5" customHeight="1">
      <c r="A25" s="106"/>
      <c r="B25" s="263" t="s">
        <v>287</v>
      </c>
      <c r="C25" s="107"/>
      <c r="D25" s="107"/>
      <c r="E25" s="107"/>
      <c r="F25" s="107"/>
      <c r="G25" s="107"/>
      <c r="H25" s="107"/>
      <c r="I25" s="259"/>
      <c r="J25" s="259"/>
      <c r="K25" s="493" t="s">
        <v>324</v>
      </c>
      <c r="L25" s="494"/>
      <c r="M25" s="283"/>
      <c r="N25" s="259"/>
      <c r="O25" s="259"/>
      <c r="P25" s="498" t="s">
        <v>107</v>
      </c>
      <c r="Q25" s="499"/>
      <c r="R25" s="283"/>
      <c r="S25" s="259"/>
      <c r="T25" s="259"/>
      <c r="U25" s="493" t="s">
        <v>110</v>
      </c>
      <c r="V25" s="494"/>
      <c r="W25" s="283"/>
      <c r="X25" s="259"/>
      <c r="Y25" s="259"/>
      <c r="Z25" s="498" t="s">
        <v>288</v>
      </c>
      <c r="AA25" s="498"/>
      <c r="AB25" s="498"/>
      <c r="AC25" s="499"/>
      <c r="AD25" s="495"/>
      <c r="AE25" s="496"/>
      <c r="AF25" s="496"/>
      <c r="AG25" s="496"/>
      <c r="AH25" s="496"/>
      <c r="AI25" s="496"/>
      <c r="AJ25" s="496"/>
      <c r="AK25" s="496"/>
      <c r="AL25" s="496"/>
      <c r="AM25" s="496"/>
      <c r="AN25" s="497"/>
      <c r="AO25" s="108"/>
    </row>
    <row r="26" spans="1:41" s="105" customFormat="1" ht="17.25" customHeight="1">
      <c r="A26" s="106"/>
      <c r="B26" s="107"/>
      <c r="C26" s="107"/>
      <c r="D26" s="107"/>
      <c r="E26" s="107"/>
      <c r="F26" s="107"/>
      <c r="G26" s="107"/>
      <c r="H26" s="107"/>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108"/>
    </row>
    <row r="27" spans="1:41" s="105" customFormat="1" ht="17.25" customHeight="1">
      <c r="A27" s="106"/>
      <c r="B27" s="107"/>
      <c r="C27" s="107"/>
      <c r="D27" s="107"/>
      <c r="E27" s="107"/>
      <c r="F27" s="107"/>
      <c r="G27" s="107"/>
      <c r="H27" s="107"/>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108"/>
    </row>
    <row r="28" spans="1:41" ht="19.5" customHeight="1">
      <c r="A28" s="268"/>
      <c r="B28" s="263" t="s">
        <v>289</v>
      </c>
      <c r="C28" s="259"/>
      <c r="D28" s="259"/>
      <c r="E28" s="259"/>
      <c r="F28" s="259"/>
      <c r="G28" s="109" t="s">
        <v>84</v>
      </c>
      <c r="H28" s="109"/>
      <c r="I28" s="109"/>
      <c r="J28" s="283"/>
      <c r="K28" s="109"/>
      <c r="L28" s="269" t="s">
        <v>290</v>
      </c>
      <c r="M28" s="283"/>
      <c r="N28" s="109"/>
      <c r="O28" s="109" t="s">
        <v>109</v>
      </c>
      <c r="P28" s="283"/>
      <c r="Q28" s="522" t="s">
        <v>85</v>
      </c>
      <c r="R28" s="494"/>
      <c r="S28" s="283"/>
      <c r="T28" s="109"/>
      <c r="U28" s="493" t="s">
        <v>110</v>
      </c>
      <c r="V28" s="494"/>
      <c r="W28" s="283"/>
      <c r="X28" s="259"/>
      <c r="Y28" s="259"/>
      <c r="Z28" s="498" t="s">
        <v>288</v>
      </c>
      <c r="AA28" s="498"/>
      <c r="AB28" s="498"/>
      <c r="AC28" s="499"/>
      <c r="AD28" s="495"/>
      <c r="AE28" s="496"/>
      <c r="AF28" s="496"/>
      <c r="AG28" s="496"/>
      <c r="AH28" s="496"/>
      <c r="AI28" s="496"/>
      <c r="AJ28" s="496"/>
      <c r="AK28" s="496"/>
      <c r="AL28" s="496"/>
      <c r="AM28" s="496"/>
      <c r="AN28" s="497"/>
      <c r="AO28" s="270"/>
    </row>
    <row r="29" spans="1:41" ht="17.25" customHeight="1">
      <c r="A29" s="268"/>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70"/>
    </row>
    <row r="30" spans="1:41" ht="17.25" customHeight="1">
      <c r="A30" s="26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70"/>
    </row>
    <row r="31" spans="1:41" ht="19.5" customHeight="1">
      <c r="A31" s="268"/>
      <c r="B31" s="263" t="s">
        <v>291</v>
      </c>
      <c r="C31" s="259"/>
      <c r="D31" s="259"/>
      <c r="E31" s="259"/>
      <c r="F31" s="259"/>
      <c r="G31" s="109"/>
      <c r="H31" s="109"/>
      <c r="I31" s="109"/>
      <c r="J31" s="109" t="s">
        <v>23</v>
      </c>
      <c r="K31" s="109"/>
      <c r="L31" s="283"/>
      <c r="M31" s="109"/>
      <c r="N31" s="493" t="s">
        <v>292</v>
      </c>
      <c r="O31" s="494"/>
      <c r="P31" s="283"/>
      <c r="Q31" s="109"/>
      <c r="R31" s="109" t="s">
        <v>86</v>
      </c>
      <c r="S31" s="109"/>
      <c r="T31" s="283"/>
      <c r="U31" s="522" t="s">
        <v>110</v>
      </c>
      <c r="V31" s="494"/>
      <c r="W31" s="283"/>
      <c r="X31" s="259"/>
      <c r="Y31" s="259"/>
      <c r="Z31" s="498" t="s">
        <v>288</v>
      </c>
      <c r="AA31" s="498"/>
      <c r="AB31" s="498"/>
      <c r="AC31" s="499"/>
      <c r="AD31" s="495"/>
      <c r="AE31" s="496"/>
      <c r="AF31" s="496"/>
      <c r="AG31" s="496"/>
      <c r="AH31" s="496"/>
      <c r="AI31" s="496"/>
      <c r="AJ31" s="496"/>
      <c r="AK31" s="496"/>
      <c r="AL31" s="496"/>
      <c r="AM31" s="496"/>
      <c r="AN31" s="497"/>
      <c r="AO31" s="270"/>
    </row>
    <row r="32" spans="1:41" ht="17.25" customHeight="1">
      <c r="A32" s="268"/>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70"/>
    </row>
    <row r="33" spans="1:44" s="105" customFormat="1" ht="3" customHeight="1">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5"/>
      <c r="AP33" s="261"/>
      <c r="AQ33" s="261"/>
      <c r="AR33" s="261"/>
    </row>
    <row r="34" spans="1:44" ht="17.25" customHeight="1">
      <c r="A34" s="268"/>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70"/>
    </row>
    <row r="35" spans="1:44" ht="17.25" customHeight="1">
      <c r="A35" s="268"/>
      <c r="B35" s="263" t="s">
        <v>293</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70"/>
    </row>
    <row r="36" spans="1:44" ht="17.25" customHeight="1">
      <c r="A36" s="268"/>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70"/>
    </row>
    <row r="37" spans="1:44" ht="17.25" customHeight="1">
      <c r="A37" s="268"/>
      <c r="B37" s="256" t="s">
        <v>294</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70"/>
    </row>
    <row r="38" spans="1:44" ht="17.25" customHeight="1">
      <c r="A38" s="268"/>
      <c r="B38" s="255" t="s">
        <v>295</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70"/>
    </row>
    <row r="39" spans="1:44" ht="17.25" customHeight="1">
      <c r="A39" s="268"/>
      <c r="B39" s="259"/>
      <c r="C39" s="259"/>
      <c r="D39" s="259"/>
      <c r="E39" s="259"/>
      <c r="F39" s="259"/>
      <c r="G39" s="259"/>
      <c r="H39" s="259"/>
      <c r="I39" s="259"/>
      <c r="J39" s="259"/>
      <c r="K39" s="259"/>
      <c r="L39" s="259"/>
      <c r="M39" s="259"/>
      <c r="N39" s="259"/>
      <c r="O39" s="259"/>
      <c r="P39" s="259"/>
      <c r="Q39" s="259"/>
      <c r="R39" s="259"/>
      <c r="S39" s="259"/>
      <c r="T39" s="259"/>
      <c r="U39" s="509" t="s">
        <v>303</v>
      </c>
      <c r="V39" s="509"/>
      <c r="W39" s="509"/>
      <c r="X39" s="509"/>
      <c r="Y39" s="259"/>
      <c r="Z39" s="259"/>
      <c r="AA39" s="259"/>
      <c r="AB39" s="509" t="s">
        <v>305</v>
      </c>
      <c r="AC39" s="509"/>
      <c r="AD39" s="509"/>
      <c r="AE39" s="509"/>
      <c r="AF39" s="259"/>
      <c r="AG39" s="259"/>
      <c r="AH39" s="259"/>
      <c r="AI39" s="509" t="s">
        <v>307</v>
      </c>
      <c r="AJ39" s="509"/>
      <c r="AK39" s="509"/>
      <c r="AL39" s="509"/>
      <c r="AM39" s="259"/>
      <c r="AN39" s="259"/>
      <c r="AO39" s="270"/>
    </row>
    <row r="40" spans="1:44" ht="19.5" customHeight="1">
      <c r="A40" s="268"/>
      <c r="B40" s="109" t="s">
        <v>296</v>
      </c>
      <c r="C40" s="109"/>
      <c r="D40" s="109"/>
      <c r="E40" s="109"/>
      <c r="F40" s="109"/>
      <c r="G40" s="283"/>
      <c r="H40" s="109"/>
      <c r="I40" s="109" t="s">
        <v>298</v>
      </c>
      <c r="J40" s="109"/>
      <c r="K40" s="109"/>
      <c r="L40" s="109"/>
      <c r="M40" s="283"/>
      <c r="N40" s="109"/>
      <c r="O40" s="109" t="s">
        <v>301</v>
      </c>
      <c r="P40" s="109"/>
      <c r="Q40" s="109"/>
      <c r="R40" s="109"/>
      <c r="S40" s="283"/>
      <c r="T40" s="109"/>
      <c r="U40" s="509"/>
      <c r="V40" s="509"/>
      <c r="W40" s="509"/>
      <c r="X40" s="509"/>
      <c r="Y40" s="283"/>
      <c r="Z40" s="109"/>
      <c r="AA40" s="109"/>
      <c r="AB40" s="509"/>
      <c r="AC40" s="509"/>
      <c r="AD40" s="509"/>
      <c r="AE40" s="509"/>
      <c r="AF40" s="283"/>
      <c r="AG40" s="109"/>
      <c r="AH40" s="109"/>
      <c r="AI40" s="509"/>
      <c r="AJ40" s="509"/>
      <c r="AK40" s="509"/>
      <c r="AL40" s="509"/>
      <c r="AM40" s="283"/>
      <c r="AN40" s="259"/>
      <c r="AO40" s="270"/>
    </row>
    <row r="41" spans="1:44" ht="17.25" customHeight="1">
      <c r="A41" s="268"/>
      <c r="B41" s="109"/>
      <c r="C41" s="109"/>
      <c r="D41" s="109"/>
      <c r="E41" s="109"/>
      <c r="F41" s="109"/>
      <c r="G41" s="109"/>
      <c r="H41" s="109"/>
      <c r="I41" s="109"/>
      <c r="J41" s="109"/>
      <c r="K41" s="109"/>
      <c r="L41" s="109"/>
      <c r="M41" s="109"/>
      <c r="N41" s="109"/>
      <c r="O41" s="109"/>
      <c r="P41" s="109"/>
      <c r="Q41" s="109"/>
      <c r="R41" s="109"/>
      <c r="S41" s="109"/>
      <c r="T41" s="109"/>
      <c r="U41" s="509"/>
      <c r="V41" s="509"/>
      <c r="W41" s="509"/>
      <c r="X41" s="509"/>
      <c r="Y41" s="109"/>
      <c r="Z41" s="109"/>
      <c r="AA41" s="109"/>
      <c r="AB41" s="509"/>
      <c r="AC41" s="509"/>
      <c r="AD41" s="509"/>
      <c r="AE41" s="509"/>
      <c r="AF41" s="109"/>
      <c r="AG41" s="109"/>
      <c r="AH41" s="109"/>
      <c r="AI41" s="509"/>
      <c r="AJ41" s="509"/>
      <c r="AK41" s="509"/>
      <c r="AL41" s="509"/>
      <c r="AM41" s="259"/>
      <c r="AN41" s="259"/>
      <c r="AO41" s="270"/>
    </row>
    <row r="42" spans="1:44" ht="17.25" customHeight="1">
      <c r="A42" s="26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259"/>
      <c r="AN42" s="259"/>
      <c r="AO42" s="270"/>
    </row>
    <row r="43" spans="1:44" ht="19.5" customHeight="1">
      <c r="A43" s="268"/>
      <c r="B43" s="109" t="s">
        <v>297</v>
      </c>
      <c r="C43" s="109"/>
      <c r="D43" s="109"/>
      <c r="E43" s="109"/>
      <c r="F43" s="109"/>
      <c r="G43" s="283"/>
      <c r="H43" s="109"/>
      <c r="I43" s="109" t="s">
        <v>299</v>
      </c>
      <c r="J43" s="109"/>
      <c r="K43" s="109"/>
      <c r="L43" s="109"/>
      <c r="M43" s="283"/>
      <c r="N43" s="109"/>
      <c r="O43" s="109" t="s">
        <v>302</v>
      </c>
      <c r="P43" s="109"/>
      <c r="Q43" s="109"/>
      <c r="R43" s="109"/>
      <c r="S43" s="283"/>
      <c r="T43" s="109"/>
      <c r="U43" s="109" t="s">
        <v>304</v>
      </c>
      <c r="V43" s="109"/>
      <c r="W43" s="109"/>
      <c r="X43" s="109"/>
      <c r="Y43" s="283"/>
      <c r="Z43" s="109"/>
      <c r="AA43" s="109"/>
      <c r="AB43" s="259"/>
      <c r="AC43" s="109" t="s">
        <v>306</v>
      </c>
      <c r="AD43" s="109"/>
      <c r="AE43" s="109"/>
      <c r="AF43" s="283"/>
      <c r="AG43" s="109"/>
      <c r="AH43" s="109"/>
      <c r="AI43" s="109" t="s">
        <v>308</v>
      </c>
      <c r="AJ43" s="109"/>
      <c r="AK43" s="109"/>
      <c r="AL43" s="109"/>
      <c r="AM43" s="283"/>
      <c r="AN43" s="259"/>
      <c r="AO43" s="270"/>
    </row>
    <row r="44" spans="1:44" ht="17.25" customHeight="1">
      <c r="A44" s="26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273"/>
    </row>
    <row r="45" spans="1:44" ht="17.25" customHeight="1">
      <c r="A45" s="26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273"/>
    </row>
    <row r="46" spans="1:44" ht="19.5" customHeight="1">
      <c r="A46" s="268"/>
      <c r="B46" s="109" t="s">
        <v>111</v>
      </c>
      <c r="C46" s="109"/>
      <c r="D46" s="109"/>
      <c r="E46" s="109"/>
      <c r="F46" s="109"/>
      <c r="G46" s="283"/>
      <c r="H46" s="109"/>
      <c r="I46" s="109"/>
      <c r="J46" s="109" t="s">
        <v>300</v>
      </c>
      <c r="K46" s="109"/>
      <c r="L46" s="109"/>
      <c r="M46" s="109"/>
      <c r="N46" s="109"/>
      <c r="O46" s="109"/>
      <c r="P46" s="109"/>
      <c r="Q46" s="109"/>
      <c r="R46" s="109"/>
      <c r="S46" s="495"/>
      <c r="T46" s="496"/>
      <c r="U46" s="496"/>
      <c r="V46" s="496"/>
      <c r="W46" s="496"/>
      <c r="X46" s="496"/>
      <c r="Y46" s="496"/>
      <c r="Z46" s="496"/>
      <c r="AA46" s="496"/>
      <c r="AB46" s="496"/>
      <c r="AC46" s="496"/>
      <c r="AD46" s="496"/>
      <c r="AE46" s="496"/>
      <c r="AF46" s="496"/>
      <c r="AG46" s="496"/>
      <c r="AH46" s="496"/>
      <c r="AI46" s="496"/>
      <c r="AJ46" s="496"/>
      <c r="AK46" s="496"/>
      <c r="AL46" s="496"/>
      <c r="AM46" s="496"/>
      <c r="AN46" s="497"/>
      <c r="AO46" s="273"/>
    </row>
    <row r="47" spans="1:44" ht="17.25" customHeight="1">
      <c r="A47" s="268"/>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70"/>
    </row>
    <row r="48" spans="1:44" s="105" customFormat="1" ht="3" customHeight="1">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5"/>
      <c r="AP48" s="261"/>
      <c r="AQ48" s="261"/>
      <c r="AR48" s="261"/>
    </row>
    <row r="49" spans="1:41" ht="17.25" customHeight="1">
      <c r="A49" s="268"/>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70"/>
    </row>
    <row r="50" spans="1:41" ht="19.5" customHeight="1">
      <c r="A50" s="268"/>
      <c r="B50" s="263" t="s">
        <v>309</v>
      </c>
      <c r="C50" s="259"/>
      <c r="D50" s="259"/>
      <c r="E50" s="259"/>
      <c r="F50" s="259"/>
      <c r="G50" s="259"/>
      <c r="H50" s="259"/>
      <c r="I50" s="259"/>
      <c r="J50" s="109" t="s">
        <v>312</v>
      </c>
      <c r="K50" s="259"/>
      <c r="L50" s="259"/>
      <c r="M50" s="259"/>
      <c r="N50" s="259"/>
      <c r="O50" s="513"/>
      <c r="P50" s="514"/>
      <c r="Q50" s="514"/>
      <c r="R50" s="514"/>
      <c r="S50" s="515"/>
      <c r="T50" s="282"/>
      <c r="U50" s="259"/>
      <c r="V50" s="259"/>
      <c r="W50" s="259"/>
      <c r="X50" s="259"/>
      <c r="Y50" s="259"/>
      <c r="Z50" s="259"/>
      <c r="AA50" s="259"/>
      <c r="AB50" s="259"/>
      <c r="AC50" s="259"/>
      <c r="AD50" s="259"/>
      <c r="AE50" s="259"/>
      <c r="AF50" s="259"/>
      <c r="AG50" s="259"/>
      <c r="AH50" s="259"/>
      <c r="AI50" s="259"/>
      <c r="AJ50" s="259"/>
      <c r="AK50" s="259"/>
      <c r="AL50" s="259"/>
      <c r="AM50" s="259"/>
      <c r="AN50" s="259"/>
      <c r="AO50" s="270"/>
    </row>
    <row r="51" spans="1:41" ht="17.25" customHeight="1">
      <c r="A51" s="268"/>
      <c r="B51" s="259"/>
      <c r="C51" s="259"/>
      <c r="D51" s="259"/>
      <c r="E51" s="259"/>
      <c r="F51" s="259"/>
      <c r="G51" s="259"/>
      <c r="H51" s="259"/>
      <c r="I51" s="259"/>
      <c r="J51" s="10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70"/>
    </row>
    <row r="52" spans="1:41" ht="19.5" customHeight="1">
      <c r="A52" s="268"/>
      <c r="B52" s="263" t="s">
        <v>310</v>
      </c>
      <c r="C52" s="259"/>
      <c r="D52" s="259"/>
      <c r="E52" s="259"/>
      <c r="F52" s="259"/>
      <c r="G52" s="259"/>
      <c r="H52" s="259"/>
      <c r="I52" s="259"/>
      <c r="J52" s="109" t="s">
        <v>313</v>
      </c>
      <c r="K52" s="259"/>
      <c r="L52" s="259"/>
      <c r="M52" s="259"/>
      <c r="N52" s="259"/>
      <c r="O52" s="523"/>
      <c r="P52" s="524"/>
      <c r="Q52" s="524"/>
      <c r="R52" s="524"/>
      <c r="S52" s="525"/>
      <c r="T52" s="259"/>
      <c r="U52" s="259"/>
      <c r="V52" s="109" t="s">
        <v>315</v>
      </c>
      <c r="W52" s="259"/>
      <c r="X52" s="259"/>
      <c r="Y52" s="259"/>
      <c r="Z52" s="259"/>
      <c r="AA52" s="259"/>
      <c r="AB52" s="259"/>
      <c r="AC52" s="516"/>
      <c r="AD52" s="517"/>
      <c r="AE52" s="517"/>
      <c r="AF52" s="517"/>
      <c r="AG52" s="518"/>
      <c r="AH52" s="259"/>
      <c r="AI52" s="259"/>
      <c r="AJ52" s="259"/>
      <c r="AK52" s="259"/>
      <c r="AL52" s="259"/>
      <c r="AM52" s="259"/>
      <c r="AN52" s="259"/>
      <c r="AO52" s="270"/>
    </row>
    <row r="53" spans="1:41" ht="17.25" customHeight="1">
      <c r="A53" s="268"/>
      <c r="B53" s="259"/>
      <c r="C53" s="259"/>
      <c r="D53" s="259"/>
      <c r="E53" s="259"/>
      <c r="F53" s="259"/>
      <c r="G53" s="259"/>
      <c r="H53" s="259"/>
      <c r="I53" s="259"/>
      <c r="J53" s="109"/>
      <c r="K53" s="259"/>
      <c r="L53" s="259"/>
      <c r="M53" s="259"/>
      <c r="N53" s="259"/>
      <c r="O53" s="259"/>
      <c r="P53" s="259"/>
      <c r="Q53" s="259"/>
      <c r="R53" s="259"/>
      <c r="S53" s="259"/>
      <c r="T53" s="259"/>
      <c r="U53" s="259"/>
      <c r="V53" s="109"/>
      <c r="W53" s="259"/>
      <c r="X53" s="259"/>
      <c r="Y53" s="259"/>
      <c r="Z53" s="259"/>
      <c r="AA53" s="259"/>
      <c r="AB53" s="259"/>
      <c r="AC53" s="259"/>
      <c r="AD53" s="259"/>
      <c r="AE53" s="259"/>
      <c r="AF53" s="259"/>
      <c r="AG53" s="259"/>
      <c r="AH53" s="259"/>
      <c r="AI53" s="259"/>
      <c r="AJ53" s="259"/>
      <c r="AK53" s="259"/>
      <c r="AL53" s="259"/>
      <c r="AM53" s="259"/>
      <c r="AN53" s="259"/>
      <c r="AO53" s="270"/>
    </row>
    <row r="54" spans="1:41" ht="19.5" customHeight="1">
      <c r="A54" s="268"/>
      <c r="B54" s="263" t="s">
        <v>311</v>
      </c>
      <c r="C54" s="259"/>
      <c r="D54" s="259"/>
      <c r="E54" s="259"/>
      <c r="F54" s="259"/>
      <c r="G54" s="259"/>
      <c r="H54" s="259"/>
      <c r="I54" s="259"/>
      <c r="J54" s="109" t="s">
        <v>314</v>
      </c>
      <c r="K54" s="259"/>
      <c r="L54" s="259"/>
      <c r="M54" s="259"/>
      <c r="N54" s="259"/>
      <c r="O54" s="523"/>
      <c r="P54" s="524"/>
      <c r="Q54" s="524"/>
      <c r="R54" s="524"/>
      <c r="S54" s="525"/>
      <c r="T54" s="259"/>
      <c r="U54" s="259"/>
      <c r="V54" s="109" t="s">
        <v>316</v>
      </c>
      <c r="W54" s="259"/>
      <c r="X54" s="259"/>
      <c r="Y54" s="259"/>
      <c r="Z54" s="259"/>
      <c r="AA54" s="259"/>
      <c r="AB54" s="259"/>
      <c r="AC54" s="495"/>
      <c r="AD54" s="496"/>
      <c r="AE54" s="496"/>
      <c r="AF54" s="496"/>
      <c r="AG54" s="497"/>
      <c r="AH54" s="259"/>
      <c r="AI54" s="259"/>
      <c r="AJ54" s="259"/>
      <c r="AK54" s="259"/>
      <c r="AL54" s="259"/>
      <c r="AM54" s="259"/>
      <c r="AN54" s="259"/>
      <c r="AO54" s="270"/>
    </row>
    <row r="55" spans="1:41" ht="17.25" customHeight="1">
      <c r="A55" s="268"/>
      <c r="B55" s="259"/>
      <c r="C55" s="259"/>
      <c r="D55" s="259"/>
      <c r="E55" s="259"/>
      <c r="F55" s="259"/>
      <c r="G55" s="259"/>
      <c r="H55" s="259"/>
      <c r="I55" s="259"/>
      <c r="J55" s="259"/>
      <c r="K55" s="259"/>
      <c r="L55" s="259"/>
      <c r="M55" s="259"/>
      <c r="N55" s="259"/>
      <c r="O55" s="259"/>
      <c r="P55" s="259"/>
      <c r="Q55" s="259"/>
      <c r="R55" s="259"/>
      <c r="S55" s="259"/>
      <c r="T55" s="259"/>
      <c r="U55" s="259"/>
      <c r="V55" s="109"/>
      <c r="W55" s="259"/>
      <c r="X55" s="259"/>
      <c r="Y55" s="259"/>
      <c r="Z55" s="259"/>
      <c r="AA55" s="259"/>
      <c r="AB55" s="259"/>
      <c r="AC55" s="259"/>
      <c r="AD55" s="259"/>
      <c r="AE55" s="259"/>
      <c r="AF55" s="259"/>
      <c r="AG55" s="259"/>
      <c r="AH55" s="259"/>
      <c r="AI55" s="259"/>
      <c r="AJ55" s="259"/>
      <c r="AK55" s="259"/>
      <c r="AL55" s="259"/>
      <c r="AM55" s="259"/>
      <c r="AN55" s="259"/>
      <c r="AO55" s="270"/>
    </row>
    <row r="56" spans="1:41" ht="19.5" customHeight="1">
      <c r="A56" s="268"/>
      <c r="B56" s="259"/>
      <c r="C56" s="259"/>
      <c r="D56" s="259"/>
      <c r="E56" s="259"/>
      <c r="F56" s="259"/>
      <c r="G56" s="259"/>
      <c r="H56" s="109" t="s">
        <v>318</v>
      </c>
      <c r="I56" s="259"/>
      <c r="J56" s="259"/>
      <c r="K56" s="259"/>
      <c r="L56" s="259"/>
      <c r="M56" s="259"/>
      <c r="N56" s="259"/>
      <c r="O56" s="523"/>
      <c r="P56" s="524"/>
      <c r="Q56" s="524"/>
      <c r="R56" s="524"/>
      <c r="S56" s="525"/>
      <c r="T56" s="259"/>
      <c r="U56" s="259"/>
      <c r="V56" s="109" t="s">
        <v>317</v>
      </c>
      <c r="W56" s="259"/>
      <c r="X56" s="259"/>
      <c r="Y56" s="259"/>
      <c r="Z56" s="259"/>
      <c r="AA56" s="259"/>
      <c r="AB56" s="259"/>
      <c r="AC56" s="495"/>
      <c r="AD56" s="496"/>
      <c r="AE56" s="496"/>
      <c r="AF56" s="496"/>
      <c r="AG56" s="496"/>
      <c r="AH56" s="496"/>
      <c r="AI56" s="496"/>
      <c r="AJ56" s="496"/>
      <c r="AK56" s="496"/>
      <c r="AL56" s="496"/>
      <c r="AM56" s="496"/>
      <c r="AN56" s="497"/>
      <c r="AO56" s="270"/>
    </row>
    <row r="57" spans="1:41" ht="17.25" customHeight="1">
      <c r="A57" s="268"/>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70"/>
    </row>
    <row r="58" spans="1:41" ht="17.25" customHeight="1">
      <c r="A58" s="271"/>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272"/>
    </row>
    <row r="59" spans="1:41" ht="15" customHeight="1"/>
    <row r="60" spans="1:41" ht="15" customHeight="1"/>
    <row r="61" spans="1:41" ht="15" customHeight="1"/>
    <row r="62" spans="1:41" ht="15" customHeight="1"/>
    <row r="63" spans="1:41" ht="15" customHeight="1">
      <c r="B63" s="262" t="s">
        <v>335</v>
      </c>
    </row>
    <row r="64" spans="1:41" ht="15" customHeight="1"/>
    <row r="65" spans="2:36" ht="15" customHeight="1"/>
    <row r="66" spans="2:36" ht="15" customHeight="1">
      <c r="B66" s="111" t="s">
        <v>334</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B66" s="116"/>
      <c r="AC66" s="116"/>
      <c r="AD66" s="116"/>
      <c r="AE66" s="116"/>
      <c r="AJ66" s="111" t="s">
        <v>325</v>
      </c>
    </row>
    <row r="67" spans="2:36" ht="15" customHeight="1"/>
    <row r="68" spans="2:36" ht="15" customHeight="1"/>
    <row r="69" spans="2:36" ht="15" customHeight="1"/>
    <row r="70" spans="2:36" ht="15" customHeight="1"/>
    <row r="71" spans="2:36" ht="15" customHeight="1"/>
    <row r="72" spans="2:36" ht="15" customHeight="1"/>
    <row r="73" spans="2:36" ht="15" customHeight="1"/>
    <row r="74" spans="2:36" ht="15" customHeight="1"/>
    <row r="75" spans="2:36" ht="15" customHeight="1"/>
    <row r="76" spans="2:36" ht="15" customHeight="1"/>
    <row r="77" spans="2:36" ht="15" customHeight="1"/>
    <row r="78" spans="2:36" ht="15" customHeight="1"/>
    <row r="79" spans="2:36" ht="15" customHeight="1"/>
    <row r="80" spans="2:36" ht="15" customHeight="1"/>
    <row r="81" ht="15" customHeight="1"/>
    <row r="82" ht="15" customHeight="1"/>
    <row r="83" ht="15" customHeight="1"/>
    <row r="84" ht="15" customHeight="1"/>
    <row r="85" ht="15" customHeight="1"/>
    <row r="86" ht="15" customHeight="1"/>
    <row r="87" ht="15" customHeight="1"/>
    <row r="88" ht="15" customHeight="1"/>
    <row r="89" ht="15" customHeight="1"/>
    <row r="90" ht="11.25" customHeight="1"/>
    <row r="91" ht="11.25" customHeight="1"/>
    <row r="92" ht="11.25" customHeight="1"/>
    <row r="93" ht="11.25" customHeight="1"/>
    <row r="94" ht="11.25" customHeight="1"/>
    <row r="95" ht="11.25" customHeight="1"/>
  </sheetData>
  <sheetProtection sheet="1" objects="1" scenarios="1"/>
  <mergeCells count="48">
    <mergeCell ref="O54:S54"/>
    <mergeCell ref="AC54:AG54"/>
    <mergeCell ref="O56:S56"/>
    <mergeCell ref="AC56:AN56"/>
    <mergeCell ref="U39:X41"/>
    <mergeCell ref="AB39:AE41"/>
    <mergeCell ref="AI39:AL41"/>
    <mergeCell ref="S46:AN46"/>
    <mergeCell ref="O50:S50"/>
    <mergeCell ref="O52:S52"/>
    <mergeCell ref="AC52:AG52"/>
    <mergeCell ref="Q28:R28"/>
    <mergeCell ref="U28:V28"/>
    <mergeCell ref="Z28:AC28"/>
    <mergeCell ref="AD28:AN28"/>
    <mergeCell ref="N31:O31"/>
    <mergeCell ref="U31:V31"/>
    <mergeCell ref="Z31:AC31"/>
    <mergeCell ref="AD31:AN31"/>
    <mergeCell ref="AH20:AN20"/>
    <mergeCell ref="S22:V22"/>
    <mergeCell ref="X22:AB22"/>
    <mergeCell ref="K25:L25"/>
    <mergeCell ref="P25:Q25"/>
    <mergeCell ref="U25:V25"/>
    <mergeCell ref="Z25:AC25"/>
    <mergeCell ref="AD25:AN25"/>
    <mergeCell ref="M18:R18"/>
    <mergeCell ref="T18:V18"/>
    <mergeCell ref="X18:AB18"/>
    <mergeCell ref="AE19:AG21"/>
    <mergeCell ref="M20:R20"/>
    <mergeCell ref="T20:V20"/>
    <mergeCell ref="X20:AB20"/>
    <mergeCell ref="M10:R10"/>
    <mergeCell ref="U10:AA10"/>
    <mergeCell ref="AB10:AF10"/>
    <mergeCell ref="P13:R13"/>
    <mergeCell ref="M16:R16"/>
    <mergeCell ref="T16:V16"/>
    <mergeCell ref="X16:AB16"/>
    <mergeCell ref="F1:T1"/>
    <mergeCell ref="W1:Z1"/>
    <mergeCell ref="AD1:AG1"/>
    <mergeCell ref="AJ1:AO1"/>
    <mergeCell ref="H7:L7"/>
    <mergeCell ref="M7:AB7"/>
    <mergeCell ref="AG7:AN7"/>
  </mergeCells>
  <pageMargins left="0.7" right="0.7" top="0.75" bottom="0.75" header="0.3" footer="0.3"/>
  <pageSetup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5"/>
  <sheetViews>
    <sheetView showGridLines="0" zoomScaleNormal="100" workbookViewId="0">
      <selection activeCell="M7" sqref="M7:AB7"/>
    </sheetView>
  </sheetViews>
  <sheetFormatPr defaultColWidth="3.28515625" defaultRowHeight="12.75"/>
  <cols>
    <col min="1" max="30" width="3.5703125" style="257" customWidth="1"/>
    <col min="31" max="31" width="3.85546875" style="257" customWidth="1"/>
    <col min="32" max="32" width="3.7109375" style="257" customWidth="1"/>
    <col min="33" max="33" width="3.85546875" style="257" customWidth="1"/>
    <col min="34" max="40" width="3.5703125" style="257" customWidth="1"/>
    <col min="41" max="46" width="3.28515625" style="257" customWidth="1"/>
    <col min="47" max="16384" width="3.28515625" style="257"/>
  </cols>
  <sheetData>
    <row r="1" spans="1:44" ht="18.75" customHeight="1">
      <c r="A1" s="284" t="s">
        <v>58</v>
      </c>
      <c r="B1" s="285"/>
      <c r="C1" s="285"/>
      <c r="D1" s="285"/>
      <c r="E1" s="285"/>
      <c r="F1" s="491">
        <f>IFERROR(RentRoll1!N5,"")</f>
        <v>0</v>
      </c>
      <c r="G1" s="491"/>
      <c r="H1" s="491"/>
      <c r="I1" s="491"/>
      <c r="J1" s="491"/>
      <c r="K1" s="491"/>
      <c r="L1" s="491"/>
      <c r="M1" s="491"/>
      <c r="N1" s="491"/>
      <c r="O1" s="491"/>
      <c r="P1" s="491"/>
      <c r="Q1" s="491"/>
      <c r="R1" s="491"/>
      <c r="S1" s="491"/>
      <c r="T1" s="491"/>
      <c r="U1" s="285" t="s">
        <v>0</v>
      </c>
      <c r="V1" s="285"/>
      <c r="W1" s="491">
        <f>IFERROR(RentRoll1!D5,"")</f>
        <v>0</v>
      </c>
      <c r="X1" s="491"/>
      <c r="Y1" s="491"/>
      <c r="Z1" s="491"/>
      <c r="AA1" s="286"/>
      <c r="AB1" s="285" t="s">
        <v>1</v>
      </c>
      <c r="AC1" s="285"/>
      <c r="AD1" s="491">
        <f>IFERROR(RentRoll1!G5,"")</f>
        <v>0</v>
      </c>
      <c r="AE1" s="491"/>
      <c r="AF1" s="491"/>
      <c r="AG1" s="491"/>
      <c r="AH1" s="286"/>
      <c r="AI1" s="287" t="s">
        <v>103</v>
      </c>
      <c r="AJ1" s="491">
        <f>IFERROR(RentRoll1!J5,"")</f>
        <v>0</v>
      </c>
      <c r="AK1" s="491"/>
      <c r="AL1" s="491"/>
      <c r="AM1" s="491"/>
      <c r="AN1" s="491"/>
      <c r="AO1" s="492"/>
      <c r="AP1" s="259"/>
      <c r="AQ1" s="259"/>
      <c r="AR1" s="259"/>
    </row>
    <row r="2" spans="1:44" s="105" customFormat="1" ht="5.25" customHeight="1">
      <c r="A2" s="276"/>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8"/>
      <c r="AP2" s="261"/>
      <c r="AQ2" s="261"/>
      <c r="AR2" s="261"/>
    </row>
    <row r="3" spans="1:44" s="105" customFormat="1" ht="5.25" customHeight="1">
      <c r="A3" s="279"/>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1"/>
      <c r="AP3" s="261"/>
      <c r="AQ3" s="261"/>
      <c r="AR3" s="261"/>
    </row>
    <row r="4" spans="1:44" s="105" customFormat="1" ht="17.25" customHeight="1">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8"/>
      <c r="AP4" s="107"/>
      <c r="AQ4" s="107"/>
      <c r="AR4" s="107"/>
    </row>
    <row r="5" spans="1:44" s="105" customFormat="1" ht="17.25" customHeight="1">
      <c r="A5" s="106"/>
      <c r="B5" s="275" t="s">
        <v>104</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8"/>
      <c r="AP5" s="107"/>
      <c r="AQ5" s="107"/>
      <c r="AR5" s="107"/>
    </row>
    <row r="6" spans="1:44" s="105" customFormat="1" ht="17.25" customHeight="1">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8"/>
      <c r="AP6" s="107"/>
      <c r="AQ6" s="107"/>
      <c r="AR6" s="107"/>
    </row>
    <row r="7" spans="1:44" s="105" customFormat="1" ht="19.5" customHeight="1">
      <c r="A7" s="106"/>
      <c r="B7" s="263" t="s">
        <v>5</v>
      </c>
      <c r="C7" s="107"/>
      <c r="D7" s="107"/>
      <c r="E7" s="107"/>
      <c r="F7" s="107"/>
      <c r="G7" s="107"/>
      <c r="H7" s="493" t="s">
        <v>323</v>
      </c>
      <c r="I7" s="493"/>
      <c r="J7" s="493"/>
      <c r="K7" s="493"/>
      <c r="L7" s="494"/>
      <c r="M7" s="495"/>
      <c r="N7" s="496"/>
      <c r="O7" s="496"/>
      <c r="P7" s="496"/>
      <c r="Q7" s="496"/>
      <c r="R7" s="496"/>
      <c r="S7" s="496"/>
      <c r="T7" s="496"/>
      <c r="U7" s="496"/>
      <c r="V7" s="496"/>
      <c r="W7" s="496"/>
      <c r="X7" s="496"/>
      <c r="Y7" s="496"/>
      <c r="Z7" s="496"/>
      <c r="AA7" s="496"/>
      <c r="AB7" s="497"/>
      <c r="AC7" s="259"/>
      <c r="AD7" s="109" t="s">
        <v>274</v>
      </c>
      <c r="AE7" s="259"/>
      <c r="AF7" s="259"/>
      <c r="AG7" s="495"/>
      <c r="AH7" s="496"/>
      <c r="AI7" s="496"/>
      <c r="AJ7" s="496"/>
      <c r="AK7" s="496"/>
      <c r="AL7" s="496"/>
      <c r="AM7" s="496"/>
      <c r="AN7" s="497"/>
      <c r="AO7" s="266"/>
      <c r="AP7" s="258"/>
      <c r="AQ7" s="258"/>
    </row>
    <row r="8" spans="1:44" s="105" customFormat="1" ht="17.25" customHeight="1">
      <c r="A8" s="106"/>
      <c r="B8" s="267"/>
      <c r="C8" s="107"/>
      <c r="D8" s="107"/>
      <c r="E8" s="107"/>
      <c r="F8" s="107"/>
      <c r="G8" s="107"/>
      <c r="H8" s="107"/>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108"/>
    </row>
    <row r="9" spans="1:44" s="105" customFormat="1" ht="17.25" customHeight="1">
      <c r="A9" s="106"/>
      <c r="B9" s="267"/>
      <c r="C9" s="107"/>
      <c r="D9" s="107"/>
      <c r="E9" s="107"/>
      <c r="F9" s="107"/>
      <c r="G9" s="107"/>
      <c r="H9" s="107"/>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108"/>
    </row>
    <row r="10" spans="1:44" s="105" customFormat="1" ht="19.5" customHeight="1">
      <c r="A10" s="106"/>
      <c r="B10" s="263" t="s">
        <v>275</v>
      </c>
      <c r="C10" s="107"/>
      <c r="D10" s="107"/>
      <c r="E10" s="107"/>
      <c r="F10" s="107"/>
      <c r="G10" s="107"/>
      <c r="H10" s="107"/>
      <c r="I10" s="109" t="s">
        <v>276</v>
      </c>
      <c r="J10" s="259"/>
      <c r="K10" s="259"/>
      <c r="L10" s="259"/>
      <c r="M10" s="495"/>
      <c r="N10" s="496"/>
      <c r="O10" s="496"/>
      <c r="P10" s="496"/>
      <c r="Q10" s="496"/>
      <c r="R10" s="497"/>
      <c r="S10" s="259"/>
      <c r="T10" s="259"/>
      <c r="U10" s="498" t="s">
        <v>277</v>
      </c>
      <c r="V10" s="498"/>
      <c r="W10" s="498"/>
      <c r="X10" s="498"/>
      <c r="Y10" s="498"/>
      <c r="Z10" s="498"/>
      <c r="AA10" s="499"/>
      <c r="AB10" s="500"/>
      <c r="AC10" s="501"/>
      <c r="AD10" s="501"/>
      <c r="AE10" s="501"/>
      <c r="AF10" s="502"/>
      <c r="AG10" s="109" t="s">
        <v>105</v>
      </c>
      <c r="AH10" s="259"/>
      <c r="AI10" s="259"/>
      <c r="AJ10" s="259"/>
      <c r="AK10" s="259"/>
      <c r="AL10" s="259"/>
      <c r="AM10" s="259"/>
      <c r="AN10" s="259"/>
      <c r="AO10" s="108"/>
    </row>
    <row r="11" spans="1:44" s="105" customFormat="1" ht="17.25" customHeight="1">
      <c r="A11" s="106"/>
      <c r="B11" s="267"/>
      <c r="C11" s="107"/>
      <c r="D11" s="107"/>
      <c r="E11" s="107"/>
      <c r="F11" s="107"/>
      <c r="G11" s="107"/>
      <c r="H11" s="107"/>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108"/>
    </row>
    <row r="12" spans="1:44" s="105" customFormat="1" ht="17.25" customHeight="1">
      <c r="A12" s="106"/>
      <c r="B12" s="267"/>
      <c r="C12" s="107"/>
      <c r="D12" s="107"/>
      <c r="E12" s="107"/>
      <c r="F12" s="107"/>
      <c r="G12" s="107"/>
      <c r="H12" s="107"/>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108"/>
    </row>
    <row r="13" spans="1:44" s="105" customFormat="1" ht="19.5" customHeight="1">
      <c r="A13" s="106"/>
      <c r="B13" s="263" t="s">
        <v>78</v>
      </c>
      <c r="C13" s="107"/>
      <c r="D13" s="107"/>
      <c r="E13" s="107"/>
      <c r="F13" s="107"/>
      <c r="G13" s="107"/>
      <c r="H13" s="107"/>
      <c r="I13" s="259"/>
      <c r="J13" s="109" t="s">
        <v>278</v>
      </c>
      <c r="K13" s="259"/>
      <c r="L13" s="259"/>
      <c r="M13" s="283"/>
      <c r="N13" s="259"/>
      <c r="O13" s="259"/>
      <c r="P13" s="493" t="s">
        <v>321</v>
      </c>
      <c r="Q13" s="493"/>
      <c r="R13" s="494"/>
      <c r="S13" s="283"/>
      <c r="T13" s="259"/>
      <c r="U13" s="259"/>
      <c r="V13" s="259"/>
      <c r="W13" s="259"/>
      <c r="X13" s="109" t="s">
        <v>279</v>
      </c>
      <c r="Y13" s="259"/>
      <c r="Z13" s="259"/>
      <c r="AA13" s="259"/>
      <c r="AB13" s="283"/>
      <c r="AC13" s="259"/>
      <c r="AD13" s="259"/>
      <c r="AE13" s="259"/>
      <c r="AF13" s="259"/>
      <c r="AG13" s="259"/>
      <c r="AH13" s="259"/>
      <c r="AI13" s="259"/>
      <c r="AJ13" s="259"/>
      <c r="AK13" s="259"/>
      <c r="AL13" s="259"/>
      <c r="AM13" s="259"/>
      <c r="AN13" s="259"/>
      <c r="AO13" s="108"/>
    </row>
    <row r="14" spans="1:44" s="105" customFormat="1" ht="17.25" customHeight="1">
      <c r="A14" s="106"/>
      <c r="B14" s="267"/>
      <c r="C14" s="107"/>
      <c r="D14" s="107"/>
      <c r="E14" s="107"/>
      <c r="F14" s="107"/>
      <c r="G14" s="107"/>
      <c r="H14" s="107"/>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108"/>
    </row>
    <row r="15" spans="1:44" s="105" customFormat="1" ht="17.25" customHeight="1">
      <c r="A15" s="106"/>
      <c r="B15" s="267"/>
      <c r="C15" s="107"/>
      <c r="D15" s="107"/>
      <c r="E15" s="107"/>
      <c r="F15" s="107"/>
      <c r="G15" s="107"/>
      <c r="H15" s="107"/>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08"/>
    </row>
    <row r="16" spans="1:44" s="105" customFormat="1" ht="19.5" customHeight="1">
      <c r="A16" s="106"/>
      <c r="B16" s="263" t="s">
        <v>280</v>
      </c>
      <c r="C16" s="107"/>
      <c r="D16" s="107"/>
      <c r="E16" s="107"/>
      <c r="F16" s="107"/>
      <c r="G16" s="107"/>
      <c r="H16" s="107"/>
      <c r="I16" s="259"/>
      <c r="J16" s="109" t="s">
        <v>281</v>
      </c>
      <c r="K16" s="259"/>
      <c r="L16" s="259"/>
      <c r="M16" s="503"/>
      <c r="N16" s="504"/>
      <c r="O16" s="504"/>
      <c r="P16" s="504"/>
      <c r="Q16" s="504"/>
      <c r="R16" s="505"/>
      <c r="S16" s="259"/>
      <c r="T16" s="493" t="s">
        <v>284</v>
      </c>
      <c r="U16" s="493"/>
      <c r="V16" s="493"/>
      <c r="W16" s="259"/>
      <c r="X16" s="503"/>
      <c r="Y16" s="504"/>
      <c r="Z16" s="504"/>
      <c r="AA16" s="504"/>
      <c r="AB16" s="505"/>
      <c r="AC16" s="259"/>
      <c r="AD16" s="259"/>
      <c r="AE16" s="259"/>
      <c r="AF16" s="259"/>
      <c r="AG16" s="259"/>
      <c r="AH16" s="259"/>
      <c r="AI16" s="259"/>
      <c r="AJ16" s="259"/>
      <c r="AK16" s="259"/>
      <c r="AL16" s="259"/>
      <c r="AM16" s="259"/>
      <c r="AN16" s="259"/>
      <c r="AO16" s="108"/>
    </row>
    <row r="17" spans="1:41" s="105" customFormat="1" ht="17.25" customHeight="1">
      <c r="A17" s="106"/>
      <c r="B17" s="267"/>
      <c r="C17" s="107"/>
      <c r="D17" s="107"/>
      <c r="E17" s="107"/>
      <c r="F17" s="107"/>
      <c r="G17" s="107"/>
      <c r="H17" s="107"/>
      <c r="I17" s="259"/>
      <c r="J17" s="10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108"/>
    </row>
    <row r="18" spans="1:41" s="105" customFormat="1" ht="19.5" customHeight="1">
      <c r="A18" s="106"/>
      <c r="B18" s="267"/>
      <c r="C18" s="107"/>
      <c r="D18" s="107"/>
      <c r="E18" s="107"/>
      <c r="F18" s="107"/>
      <c r="G18" s="107"/>
      <c r="H18" s="107"/>
      <c r="I18" s="259"/>
      <c r="J18" s="109" t="s">
        <v>282</v>
      </c>
      <c r="K18" s="259"/>
      <c r="L18" s="259"/>
      <c r="M18" s="503"/>
      <c r="N18" s="504"/>
      <c r="O18" s="504"/>
      <c r="P18" s="504"/>
      <c r="Q18" s="504"/>
      <c r="R18" s="505"/>
      <c r="S18" s="259"/>
      <c r="T18" s="493" t="s">
        <v>285</v>
      </c>
      <c r="U18" s="493"/>
      <c r="V18" s="493"/>
      <c r="W18" s="259"/>
      <c r="X18" s="506" t="str">
        <f>IF(AND(X16&lt;&gt;"",M18&lt;&gt;""),YEARFRAC(X16,M18),"")</f>
        <v/>
      </c>
      <c r="Y18" s="507"/>
      <c r="Z18" s="507"/>
      <c r="AA18" s="507"/>
      <c r="AB18" s="508"/>
      <c r="AC18" s="259"/>
      <c r="AD18" s="259"/>
      <c r="AE18" s="259"/>
      <c r="AF18" s="259"/>
      <c r="AG18" s="259"/>
      <c r="AH18" s="259"/>
      <c r="AI18" s="259"/>
      <c r="AJ18" s="259"/>
      <c r="AK18" s="259"/>
      <c r="AL18" s="259"/>
      <c r="AM18" s="259"/>
      <c r="AN18" s="259"/>
      <c r="AO18" s="108"/>
    </row>
    <row r="19" spans="1:41" s="105" customFormat="1" ht="17.25" customHeight="1">
      <c r="A19" s="106"/>
      <c r="B19" s="267"/>
      <c r="C19" s="107"/>
      <c r="D19" s="107"/>
      <c r="E19" s="107"/>
      <c r="F19" s="107"/>
      <c r="G19" s="107"/>
      <c r="H19" s="107"/>
      <c r="I19" s="259"/>
      <c r="J19" s="109"/>
      <c r="K19" s="259"/>
      <c r="L19" s="259"/>
      <c r="M19" s="259"/>
      <c r="N19" s="259"/>
      <c r="O19" s="259"/>
      <c r="P19" s="259"/>
      <c r="Q19" s="259"/>
      <c r="R19" s="259"/>
      <c r="S19" s="259"/>
      <c r="T19" s="259"/>
      <c r="U19" s="259"/>
      <c r="V19" s="259"/>
      <c r="W19" s="259"/>
      <c r="X19" s="259"/>
      <c r="Y19" s="259"/>
      <c r="Z19" s="259"/>
      <c r="AA19" s="259"/>
      <c r="AB19" s="259"/>
      <c r="AC19" s="259"/>
      <c r="AD19" s="259"/>
      <c r="AE19" s="509" t="s">
        <v>322</v>
      </c>
      <c r="AF19" s="509"/>
      <c r="AG19" s="509"/>
      <c r="AH19" s="259"/>
      <c r="AI19" s="259"/>
      <c r="AJ19" s="259"/>
      <c r="AK19" s="259"/>
      <c r="AL19" s="259"/>
      <c r="AM19" s="259"/>
      <c r="AN19" s="259"/>
      <c r="AO19" s="108"/>
    </row>
    <row r="20" spans="1:41" s="105" customFormat="1" ht="19.5" customHeight="1">
      <c r="A20" s="106"/>
      <c r="B20" s="267"/>
      <c r="C20" s="107"/>
      <c r="D20" s="107"/>
      <c r="E20" s="107"/>
      <c r="F20" s="107"/>
      <c r="G20" s="107"/>
      <c r="H20" s="107"/>
      <c r="I20" s="109" t="s">
        <v>283</v>
      </c>
      <c r="J20" s="109"/>
      <c r="K20" s="259"/>
      <c r="L20" s="259"/>
      <c r="M20" s="510"/>
      <c r="N20" s="511"/>
      <c r="O20" s="511"/>
      <c r="P20" s="511"/>
      <c r="Q20" s="511"/>
      <c r="R20" s="512"/>
      <c r="S20" s="259"/>
      <c r="T20" s="493" t="s">
        <v>286</v>
      </c>
      <c r="U20" s="493"/>
      <c r="V20" s="493"/>
      <c r="W20" s="259"/>
      <c r="X20" s="513"/>
      <c r="Y20" s="514"/>
      <c r="Z20" s="514"/>
      <c r="AA20" s="514"/>
      <c r="AB20" s="515"/>
      <c r="AC20" s="259"/>
      <c r="AD20" s="259"/>
      <c r="AE20" s="509"/>
      <c r="AF20" s="509"/>
      <c r="AG20" s="509"/>
      <c r="AH20" s="516"/>
      <c r="AI20" s="517"/>
      <c r="AJ20" s="517"/>
      <c r="AK20" s="517"/>
      <c r="AL20" s="517"/>
      <c r="AM20" s="517"/>
      <c r="AN20" s="518"/>
      <c r="AO20" s="108"/>
    </row>
    <row r="21" spans="1:41" s="105" customFormat="1" ht="17.25" customHeight="1">
      <c r="A21" s="106"/>
      <c r="B21" s="267"/>
      <c r="C21" s="107"/>
      <c r="D21" s="107"/>
      <c r="E21" s="107"/>
      <c r="F21" s="107"/>
      <c r="G21" s="107"/>
      <c r="H21" s="107"/>
      <c r="I21" s="259"/>
      <c r="J21" s="259"/>
      <c r="K21" s="259"/>
      <c r="L21" s="259"/>
      <c r="M21" s="259"/>
      <c r="N21" s="259"/>
      <c r="O21" s="259"/>
      <c r="P21" s="259"/>
      <c r="Q21" s="259"/>
      <c r="R21" s="259"/>
      <c r="S21" s="259"/>
      <c r="T21" s="259"/>
      <c r="U21" s="259"/>
      <c r="V21" s="259"/>
      <c r="W21" s="259"/>
      <c r="X21" s="259"/>
      <c r="Y21" s="259"/>
      <c r="Z21" s="259"/>
      <c r="AA21" s="259"/>
      <c r="AB21" s="259"/>
      <c r="AC21" s="259"/>
      <c r="AD21" s="259"/>
      <c r="AE21" s="509"/>
      <c r="AF21" s="509"/>
      <c r="AG21" s="509"/>
      <c r="AH21" s="259"/>
      <c r="AI21" s="259"/>
      <c r="AJ21" s="259"/>
      <c r="AK21" s="259"/>
      <c r="AL21" s="259"/>
      <c r="AM21" s="259"/>
      <c r="AN21" s="259"/>
      <c r="AO21" s="108"/>
    </row>
    <row r="22" spans="1:41" s="105" customFormat="1" ht="19.5" customHeight="1">
      <c r="A22" s="106"/>
      <c r="B22" s="267"/>
      <c r="C22" s="107"/>
      <c r="D22" s="107"/>
      <c r="E22" s="107"/>
      <c r="F22" s="107"/>
      <c r="G22" s="107"/>
      <c r="H22" s="107"/>
      <c r="I22" s="259"/>
      <c r="J22" s="259"/>
      <c r="K22" s="259"/>
      <c r="L22" s="259"/>
      <c r="M22" s="259"/>
      <c r="N22" s="259"/>
      <c r="O22" s="259"/>
      <c r="P22" s="259"/>
      <c r="Q22" s="259"/>
      <c r="R22" s="259"/>
      <c r="S22" s="498" t="s">
        <v>114</v>
      </c>
      <c r="T22" s="498"/>
      <c r="U22" s="498"/>
      <c r="V22" s="498"/>
      <c r="W22" s="259"/>
      <c r="X22" s="519" t="str">
        <f>IFERROR(X20-((O54+O56)/X18/AB10),"")</f>
        <v/>
      </c>
      <c r="Y22" s="520"/>
      <c r="Z22" s="520"/>
      <c r="AA22" s="520"/>
      <c r="AB22" s="521"/>
      <c r="AC22" s="259"/>
      <c r="AD22" s="259"/>
      <c r="AE22" s="274"/>
      <c r="AF22" s="274"/>
      <c r="AG22" s="274"/>
      <c r="AH22" s="259"/>
      <c r="AI22" s="259"/>
      <c r="AJ22" s="259"/>
      <c r="AK22" s="259"/>
      <c r="AL22" s="259"/>
      <c r="AM22" s="259"/>
      <c r="AN22" s="259"/>
      <c r="AO22" s="108"/>
    </row>
    <row r="23" spans="1:41" s="105" customFormat="1" ht="17.25" customHeight="1">
      <c r="A23" s="106"/>
      <c r="B23" s="267"/>
      <c r="C23" s="107"/>
      <c r="D23" s="107"/>
      <c r="E23" s="107"/>
      <c r="F23" s="107"/>
      <c r="G23" s="107"/>
      <c r="H23" s="107"/>
      <c r="I23" s="259"/>
      <c r="J23" s="259"/>
      <c r="K23" s="259"/>
      <c r="L23" s="259"/>
      <c r="M23" s="259"/>
      <c r="N23" s="259"/>
      <c r="O23" s="259"/>
      <c r="P23" s="259"/>
      <c r="Q23" s="259"/>
      <c r="R23" s="259"/>
      <c r="S23" s="259"/>
      <c r="T23" s="259"/>
      <c r="U23" s="259"/>
      <c r="V23" s="259"/>
      <c r="W23" s="259"/>
      <c r="X23" s="259"/>
      <c r="Y23" s="259"/>
      <c r="Z23" s="259"/>
      <c r="AA23" s="259"/>
      <c r="AB23" s="259"/>
      <c r="AC23" s="259"/>
      <c r="AD23" s="259"/>
      <c r="AE23" s="274"/>
      <c r="AF23" s="274"/>
      <c r="AG23" s="274"/>
      <c r="AH23" s="259"/>
      <c r="AI23" s="259"/>
      <c r="AJ23" s="259"/>
      <c r="AK23" s="259"/>
      <c r="AL23" s="259"/>
      <c r="AM23" s="259"/>
      <c r="AN23" s="259"/>
      <c r="AO23" s="108"/>
    </row>
    <row r="24" spans="1:41" s="105" customFormat="1" ht="17.25" customHeight="1">
      <c r="A24" s="106"/>
      <c r="B24" s="267"/>
      <c r="C24" s="107"/>
      <c r="D24" s="107"/>
      <c r="E24" s="107"/>
      <c r="F24" s="107"/>
      <c r="G24" s="107"/>
      <c r="H24" s="107"/>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108"/>
    </row>
    <row r="25" spans="1:41" s="105" customFormat="1" ht="19.5" customHeight="1">
      <c r="A25" s="106"/>
      <c r="B25" s="263" t="s">
        <v>287</v>
      </c>
      <c r="C25" s="107"/>
      <c r="D25" s="107"/>
      <c r="E25" s="107"/>
      <c r="F25" s="107"/>
      <c r="G25" s="107"/>
      <c r="H25" s="107"/>
      <c r="I25" s="259"/>
      <c r="J25" s="259"/>
      <c r="K25" s="493" t="s">
        <v>324</v>
      </c>
      <c r="L25" s="494"/>
      <c r="M25" s="283"/>
      <c r="N25" s="259"/>
      <c r="O25" s="259"/>
      <c r="P25" s="498" t="s">
        <v>107</v>
      </c>
      <c r="Q25" s="499"/>
      <c r="R25" s="283"/>
      <c r="S25" s="259"/>
      <c r="T25" s="259"/>
      <c r="U25" s="493" t="s">
        <v>110</v>
      </c>
      <c r="V25" s="494"/>
      <c r="W25" s="283"/>
      <c r="X25" s="259"/>
      <c r="Y25" s="259"/>
      <c r="Z25" s="498" t="s">
        <v>288</v>
      </c>
      <c r="AA25" s="498"/>
      <c r="AB25" s="498"/>
      <c r="AC25" s="499"/>
      <c r="AD25" s="495"/>
      <c r="AE25" s="496"/>
      <c r="AF25" s="496"/>
      <c r="AG25" s="496"/>
      <c r="AH25" s="496"/>
      <c r="AI25" s="496"/>
      <c r="AJ25" s="496"/>
      <c r="AK25" s="496"/>
      <c r="AL25" s="496"/>
      <c r="AM25" s="496"/>
      <c r="AN25" s="497"/>
      <c r="AO25" s="108"/>
    </row>
    <row r="26" spans="1:41" s="105" customFormat="1" ht="17.25" customHeight="1">
      <c r="A26" s="106"/>
      <c r="B26" s="107"/>
      <c r="C26" s="107"/>
      <c r="D26" s="107"/>
      <c r="E26" s="107"/>
      <c r="F26" s="107"/>
      <c r="G26" s="107"/>
      <c r="H26" s="107"/>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108"/>
    </row>
    <row r="27" spans="1:41" s="105" customFormat="1" ht="17.25" customHeight="1">
      <c r="A27" s="106"/>
      <c r="B27" s="107"/>
      <c r="C27" s="107"/>
      <c r="D27" s="107"/>
      <c r="E27" s="107"/>
      <c r="F27" s="107"/>
      <c r="G27" s="107"/>
      <c r="H27" s="107"/>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108"/>
    </row>
    <row r="28" spans="1:41" ht="19.5" customHeight="1">
      <c r="A28" s="268"/>
      <c r="B28" s="263" t="s">
        <v>289</v>
      </c>
      <c r="C28" s="259"/>
      <c r="D28" s="259"/>
      <c r="E28" s="259"/>
      <c r="F28" s="259"/>
      <c r="G28" s="109" t="s">
        <v>84</v>
      </c>
      <c r="H28" s="109"/>
      <c r="I28" s="109"/>
      <c r="J28" s="283"/>
      <c r="K28" s="109"/>
      <c r="L28" s="269" t="s">
        <v>290</v>
      </c>
      <c r="M28" s="283"/>
      <c r="N28" s="109"/>
      <c r="O28" s="109" t="s">
        <v>109</v>
      </c>
      <c r="P28" s="283"/>
      <c r="Q28" s="522" t="s">
        <v>85</v>
      </c>
      <c r="R28" s="494"/>
      <c r="S28" s="283"/>
      <c r="T28" s="109"/>
      <c r="U28" s="493" t="s">
        <v>110</v>
      </c>
      <c r="V28" s="494"/>
      <c r="W28" s="283"/>
      <c r="X28" s="259"/>
      <c r="Y28" s="259"/>
      <c r="Z28" s="498" t="s">
        <v>288</v>
      </c>
      <c r="AA28" s="498"/>
      <c r="AB28" s="498"/>
      <c r="AC28" s="499"/>
      <c r="AD28" s="495"/>
      <c r="AE28" s="496"/>
      <c r="AF28" s="496"/>
      <c r="AG28" s="496"/>
      <c r="AH28" s="496"/>
      <c r="AI28" s="496"/>
      <c r="AJ28" s="496"/>
      <c r="AK28" s="496"/>
      <c r="AL28" s="496"/>
      <c r="AM28" s="496"/>
      <c r="AN28" s="497"/>
      <c r="AO28" s="270"/>
    </row>
    <row r="29" spans="1:41" ht="17.25" customHeight="1">
      <c r="A29" s="268"/>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70"/>
    </row>
    <row r="30" spans="1:41" ht="17.25" customHeight="1">
      <c r="A30" s="26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70"/>
    </row>
    <row r="31" spans="1:41" ht="19.5" customHeight="1">
      <c r="A31" s="268"/>
      <c r="B31" s="263" t="s">
        <v>291</v>
      </c>
      <c r="C31" s="259"/>
      <c r="D31" s="259"/>
      <c r="E31" s="259"/>
      <c r="F31" s="259"/>
      <c r="G31" s="109"/>
      <c r="H31" s="109"/>
      <c r="I31" s="109"/>
      <c r="J31" s="109" t="s">
        <v>23</v>
      </c>
      <c r="K31" s="109"/>
      <c r="L31" s="283"/>
      <c r="M31" s="109"/>
      <c r="N31" s="493" t="s">
        <v>292</v>
      </c>
      <c r="O31" s="494"/>
      <c r="P31" s="283"/>
      <c r="Q31" s="109"/>
      <c r="R31" s="109" t="s">
        <v>86</v>
      </c>
      <c r="S31" s="109"/>
      <c r="T31" s="283"/>
      <c r="U31" s="522" t="s">
        <v>110</v>
      </c>
      <c r="V31" s="494"/>
      <c r="W31" s="283"/>
      <c r="X31" s="259"/>
      <c r="Y31" s="259"/>
      <c r="Z31" s="498" t="s">
        <v>288</v>
      </c>
      <c r="AA31" s="498"/>
      <c r="AB31" s="498"/>
      <c r="AC31" s="499"/>
      <c r="AD31" s="495"/>
      <c r="AE31" s="496"/>
      <c r="AF31" s="496"/>
      <c r="AG31" s="496"/>
      <c r="AH31" s="496"/>
      <c r="AI31" s="496"/>
      <c r="AJ31" s="496"/>
      <c r="AK31" s="496"/>
      <c r="AL31" s="496"/>
      <c r="AM31" s="496"/>
      <c r="AN31" s="497"/>
      <c r="AO31" s="270"/>
    </row>
    <row r="32" spans="1:41" ht="17.25" customHeight="1">
      <c r="A32" s="268"/>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70"/>
    </row>
    <row r="33" spans="1:44" s="105" customFormat="1" ht="3" customHeight="1">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5"/>
      <c r="AP33" s="261"/>
      <c r="AQ33" s="261"/>
      <c r="AR33" s="261"/>
    </row>
    <row r="34" spans="1:44" ht="17.25" customHeight="1">
      <c r="A34" s="268"/>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70"/>
    </row>
    <row r="35" spans="1:44" ht="17.25" customHeight="1">
      <c r="A35" s="268"/>
      <c r="B35" s="263" t="s">
        <v>293</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70"/>
    </row>
    <row r="36" spans="1:44" ht="17.25" customHeight="1">
      <c r="A36" s="268"/>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70"/>
    </row>
    <row r="37" spans="1:44" ht="17.25" customHeight="1">
      <c r="A37" s="268"/>
      <c r="B37" s="256" t="s">
        <v>294</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70"/>
    </row>
    <row r="38" spans="1:44" ht="17.25" customHeight="1">
      <c r="A38" s="268"/>
      <c r="B38" s="255" t="s">
        <v>295</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70"/>
    </row>
    <row r="39" spans="1:44" ht="17.25" customHeight="1">
      <c r="A39" s="268"/>
      <c r="B39" s="259"/>
      <c r="C39" s="259"/>
      <c r="D39" s="259"/>
      <c r="E39" s="259"/>
      <c r="F39" s="259"/>
      <c r="G39" s="259"/>
      <c r="H39" s="259"/>
      <c r="I39" s="259"/>
      <c r="J39" s="259"/>
      <c r="K39" s="259"/>
      <c r="L39" s="259"/>
      <c r="M39" s="259"/>
      <c r="N39" s="259"/>
      <c r="O39" s="259"/>
      <c r="P39" s="259"/>
      <c r="Q39" s="259"/>
      <c r="R39" s="259"/>
      <c r="S39" s="259"/>
      <c r="T39" s="259"/>
      <c r="U39" s="509" t="s">
        <v>303</v>
      </c>
      <c r="V39" s="509"/>
      <c r="W39" s="509"/>
      <c r="X39" s="509"/>
      <c r="Y39" s="259"/>
      <c r="Z39" s="259"/>
      <c r="AA39" s="259"/>
      <c r="AB39" s="509" t="s">
        <v>305</v>
      </c>
      <c r="AC39" s="509"/>
      <c r="AD39" s="509"/>
      <c r="AE39" s="509"/>
      <c r="AF39" s="259"/>
      <c r="AG39" s="259"/>
      <c r="AH39" s="259"/>
      <c r="AI39" s="509" t="s">
        <v>307</v>
      </c>
      <c r="AJ39" s="509"/>
      <c r="AK39" s="509"/>
      <c r="AL39" s="509"/>
      <c r="AM39" s="259"/>
      <c r="AN39" s="259"/>
      <c r="AO39" s="270"/>
    </row>
    <row r="40" spans="1:44" ht="19.5" customHeight="1">
      <c r="A40" s="268"/>
      <c r="B40" s="109" t="s">
        <v>296</v>
      </c>
      <c r="C40" s="109"/>
      <c r="D40" s="109"/>
      <c r="E40" s="109"/>
      <c r="F40" s="109"/>
      <c r="G40" s="283"/>
      <c r="H40" s="109"/>
      <c r="I40" s="109" t="s">
        <v>298</v>
      </c>
      <c r="J40" s="109"/>
      <c r="K40" s="109"/>
      <c r="L40" s="109"/>
      <c r="M40" s="283"/>
      <c r="N40" s="109"/>
      <c r="O40" s="109" t="s">
        <v>301</v>
      </c>
      <c r="P40" s="109"/>
      <c r="Q40" s="109"/>
      <c r="R40" s="109"/>
      <c r="S40" s="283"/>
      <c r="T40" s="109"/>
      <c r="U40" s="509"/>
      <c r="V40" s="509"/>
      <c r="W40" s="509"/>
      <c r="X40" s="509"/>
      <c r="Y40" s="283"/>
      <c r="Z40" s="109"/>
      <c r="AA40" s="109"/>
      <c r="AB40" s="509"/>
      <c r="AC40" s="509"/>
      <c r="AD40" s="509"/>
      <c r="AE40" s="509"/>
      <c r="AF40" s="283"/>
      <c r="AG40" s="109"/>
      <c r="AH40" s="109"/>
      <c r="AI40" s="509"/>
      <c r="AJ40" s="509"/>
      <c r="AK40" s="509"/>
      <c r="AL40" s="509"/>
      <c r="AM40" s="283"/>
      <c r="AN40" s="259"/>
      <c r="AO40" s="270"/>
    </row>
    <row r="41" spans="1:44" ht="17.25" customHeight="1">
      <c r="A41" s="268"/>
      <c r="B41" s="109"/>
      <c r="C41" s="109"/>
      <c r="D41" s="109"/>
      <c r="E41" s="109"/>
      <c r="F41" s="109"/>
      <c r="G41" s="109"/>
      <c r="H41" s="109"/>
      <c r="I41" s="109"/>
      <c r="J41" s="109"/>
      <c r="K41" s="109"/>
      <c r="L41" s="109"/>
      <c r="M41" s="109"/>
      <c r="N41" s="109"/>
      <c r="O41" s="109"/>
      <c r="P41" s="109"/>
      <c r="Q41" s="109"/>
      <c r="R41" s="109"/>
      <c r="S41" s="109"/>
      <c r="T41" s="109"/>
      <c r="U41" s="509"/>
      <c r="V41" s="509"/>
      <c r="W41" s="509"/>
      <c r="X41" s="509"/>
      <c r="Y41" s="109"/>
      <c r="Z41" s="109"/>
      <c r="AA41" s="109"/>
      <c r="AB41" s="509"/>
      <c r="AC41" s="509"/>
      <c r="AD41" s="509"/>
      <c r="AE41" s="509"/>
      <c r="AF41" s="109"/>
      <c r="AG41" s="109"/>
      <c r="AH41" s="109"/>
      <c r="AI41" s="509"/>
      <c r="AJ41" s="509"/>
      <c r="AK41" s="509"/>
      <c r="AL41" s="509"/>
      <c r="AM41" s="259"/>
      <c r="AN41" s="259"/>
      <c r="AO41" s="270"/>
    </row>
    <row r="42" spans="1:44" ht="17.25" customHeight="1">
      <c r="A42" s="26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259"/>
      <c r="AN42" s="259"/>
      <c r="AO42" s="270"/>
    </row>
    <row r="43" spans="1:44" ht="19.5" customHeight="1">
      <c r="A43" s="268"/>
      <c r="B43" s="109" t="s">
        <v>297</v>
      </c>
      <c r="C43" s="109"/>
      <c r="D43" s="109"/>
      <c r="E43" s="109"/>
      <c r="F43" s="109"/>
      <c r="G43" s="283"/>
      <c r="H43" s="109"/>
      <c r="I43" s="109" t="s">
        <v>299</v>
      </c>
      <c r="J43" s="109"/>
      <c r="K43" s="109"/>
      <c r="L43" s="109"/>
      <c r="M43" s="283"/>
      <c r="N43" s="109"/>
      <c r="O43" s="109" t="s">
        <v>302</v>
      </c>
      <c r="P43" s="109"/>
      <c r="Q43" s="109"/>
      <c r="R43" s="109"/>
      <c r="S43" s="283"/>
      <c r="T43" s="109"/>
      <c r="U43" s="109" t="s">
        <v>304</v>
      </c>
      <c r="V43" s="109"/>
      <c r="W43" s="109"/>
      <c r="X43" s="109"/>
      <c r="Y43" s="283"/>
      <c r="Z43" s="109"/>
      <c r="AA43" s="109"/>
      <c r="AB43" s="259"/>
      <c r="AC43" s="109" t="s">
        <v>306</v>
      </c>
      <c r="AD43" s="109"/>
      <c r="AE43" s="109"/>
      <c r="AF43" s="283"/>
      <c r="AG43" s="109"/>
      <c r="AH43" s="109"/>
      <c r="AI43" s="109" t="s">
        <v>308</v>
      </c>
      <c r="AJ43" s="109"/>
      <c r="AK43" s="109"/>
      <c r="AL43" s="109"/>
      <c r="AM43" s="283"/>
      <c r="AN43" s="259"/>
      <c r="AO43" s="270"/>
    </row>
    <row r="44" spans="1:44" ht="17.25" customHeight="1">
      <c r="A44" s="26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273"/>
    </row>
    <row r="45" spans="1:44" ht="17.25" customHeight="1">
      <c r="A45" s="26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273"/>
    </row>
    <row r="46" spans="1:44" ht="19.5" customHeight="1">
      <c r="A46" s="268"/>
      <c r="B46" s="109" t="s">
        <v>111</v>
      </c>
      <c r="C46" s="109"/>
      <c r="D46" s="109"/>
      <c r="E46" s="109"/>
      <c r="F46" s="109"/>
      <c r="G46" s="283"/>
      <c r="H46" s="109"/>
      <c r="I46" s="109"/>
      <c r="J46" s="109" t="s">
        <v>300</v>
      </c>
      <c r="K46" s="109"/>
      <c r="L46" s="109"/>
      <c r="M46" s="109"/>
      <c r="N46" s="109"/>
      <c r="O46" s="109"/>
      <c r="P46" s="109"/>
      <c r="Q46" s="109"/>
      <c r="R46" s="109"/>
      <c r="S46" s="495"/>
      <c r="T46" s="496"/>
      <c r="U46" s="496"/>
      <c r="V46" s="496"/>
      <c r="W46" s="496"/>
      <c r="X46" s="496"/>
      <c r="Y46" s="496"/>
      <c r="Z46" s="496"/>
      <c r="AA46" s="496"/>
      <c r="AB46" s="496"/>
      <c r="AC46" s="496"/>
      <c r="AD46" s="496"/>
      <c r="AE46" s="496"/>
      <c r="AF46" s="496"/>
      <c r="AG46" s="496"/>
      <c r="AH46" s="496"/>
      <c r="AI46" s="496"/>
      <c r="AJ46" s="496"/>
      <c r="AK46" s="496"/>
      <c r="AL46" s="496"/>
      <c r="AM46" s="496"/>
      <c r="AN46" s="497"/>
      <c r="AO46" s="273"/>
    </row>
    <row r="47" spans="1:44" ht="17.25" customHeight="1">
      <c r="A47" s="268"/>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70"/>
    </row>
    <row r="48" spans="1:44" s="105" customFormat="1" ht="3" customHeight="1">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5"/>
      <c r="AP48" s="261"/>
      <c r="AQ48" s="261"/>
      <c r="AR48" s="261"/>
    </row>
    <row r="49" spans="1:41" ht="17.25" customHeight="1">
      <c r="A49" s="268"/>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70"/>
    </row>
    <row r="50" spans="1:41" ht="19.5" customHeight="1">
      <c r="A50" s="268"/>
      <c r="B50" s="263" t="s">
        <v>309</v>
      </c>
      <c r="C50" s="259"/>
      <c r="D50" s="259"/>
      <c r="E50" s="259"/>
      <c r="F50" s="259"/>
      <c r="G50" s="259"/>
      <c r="H50" s="259"/>
      <c r="I50" s="259"/>
      <c r="J50" s="109" t="s">
        <v>312</v>
      </c>
      <c r="K50" s="259"/>
      <c r="L50" s="259"/>
      <c r="M50" s="259"/>
      <c r="N50" s="259"/>
      <c r="O50" s="513"/>
      <c r="P50" s="514"/>
      <c r="Q50" s="514"/>
      <c r="R50" s="514"/>
      <c r="S50" s="515"/>
      <c r="T50" s="282"/>
      <c r="U50" s="259"/>
      <c r="V50" s="259"/>
      <c r="W50" s="259"/>
      <c r="X50" s="259"/>
      <c r="Y50" s="259"/>
      <c r="Z50" s="259"/>
      <c r="AA50" s="259"/>
      <c r="AB50" s="259"/>
      <c r="AC50" s="259"/>
      <c r="AD50" s="259"/>
      <c r="AE50" s="259"/>
      <c r="AF50" s="259"/>
      <c r="AG50" s="259"/>
      <c r="AH50" s="259"/>
      <c r="AI50" s="259"/>
      <c r="AJ50" s="259"/>
      <c r="AK50" s="259"/>
      <c r="AL50" s="259"/>
      <c r="AM50" s="259"/>
      <c r="AN50" s="259"/>
      <c r="AO50" s="270"/>
    </row>
    <row r="51" spans="1:41" ht="17.25" customHeight="1">
      <c r="A51" s="268"/>
      <c r="B51" s="259"/>
      <c r="C51" s="259"/>
      <c r="D51" s="259"/>
      <c r="E51" s="259"/>
      <c r="F51" s="259"/>
      <c r="G51" s="259"/>
      <c r="H51" s="259"/>
      <c r="I51" s="259"/>
      <c r="J51" s="10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70"/>
    </row>
    <row r="52" spans="1:41" ht="19.5" customHeight="1">
      <c r="A52" s="268"/>
      <c r="B52" s="263" t="s">
        <v>310</v>
      </c>
      <c r="C52" s="259"/>
      <c r="D52" s="259"/>
      <c r="E52" s="259"/>
      <c r="F52" s="259"/>
      <c r="G52" s="259"/>
      <c r="H52" s="259"/>
      <c r="I52" s="259"/>
      <c r="J52" s="109" t="s">
        <v>313</v>
      </c>
      <c r="K52" s="259"/>
      <c r="L52" s="259"/>
      <c r="M52" s="259"/>
      <c r="N52" s="259"/>
      <c r="O52" s="523"/>
      <c r="P52" s="524"/>
      <c r="Q52" s="524"/>
      <c r="R52" s="524"/>
      <c r="S52" s="525"/>
      <c r="T52" s="259"/>
      <c r="U52" s="259"/>
      <c r="V52" s="109" t="s">
        <v>315</v>
      </c>
      <c r="W52" s="259"/>
      <c r="X52" s="259"/>
      <c r="Y52" s="259"/>
      <c r="Z52" s="259"/>
      <c r="AA52" s="259"/>
      <c r="AB52" s="259"/>
      <c r="AC52" s="516"/>
      <c r="AD52" s="517"/>
      <c r="AE52" s="517"/>
      <c r="AF52" s="517"/>
      <c r="AG52" s="518"/>
      <c r="AH52" s="259"/>
      <c r="AI52" s="259"/>
      <c r="AJ52" s="259"/>
      <c r="AK52" s="259"/>
      <c r="AL52" s="259"/>
      <c r="AM52" s="259"/>
      <c r="AN52" s="259"/>
      <c r="AO52" s="270"/>
    </row>
    <row r="53" spans="1:41" ht="17.25" customHeight="1">
      <c r="A53" s="268"/>
      <c r="B53" s="259"/>
      <c r="C53" s="259"/>
      <c r="D53" s="259"/>
      <c r="E53" s="259"/>
      <c r="F53" s="259"/>
      <c r="G53" s="259"/>
      <c r="H53" s="259"/>
      <c r="I53" s="259"/>
      <c r="J53" s="109"/>
      <c r="K53" s="259"/>
      <c r="L53" s="259"/>
      <c r="M53" s="259"/>
      <c r="N53" s="259"/>
      <c r="O53" s="259"/>
      <c r="P53" s="259"/>
      <c r="Q53" s="259"/>
      <c r="R53" s="259"/>
      <c r="S53" s="259"/>
      <c r="T53" s="259"/>
      <c r="U53" s="259"/>
      <c r="V53" s="109"/>
      <c r="W53" s="259"/>
      <c r="X53" s="259"/>
      <c r="Y53" s="259"/>
      <c r="Z53" s="259"/>
      <c r="AA53" s="259"/>
      <c r="AB53" s="259"/>
      <c r="AC53" s="259"/>
      <c r="AD53" s="259"/>
      <c r="AE53" s="259"/>
      <c r="AF53" s="259"/>
      <c r="AG53" s="259"/>
      <c r="AH53" s="259"/>
      <c r="AI53" s="259"/>
      <c r="AJ53" s="259"/>
      <c r="AK53" s="259"/>
      <c r="AL53" s="259"/>
      <c r="AM53" s="259"/>
      <c r="AN53" s="259"/>
      <c r="AO53" s="270"/>
    </row>
    <row r="54" spans="1:41" ht="19.5" customHeight="1">
      <c r="A54" s="268"/>
      <c r="B54" s="263" t="s">
        <v>311</v>
      </c>
      <c r="C54" s="259"/>
      <c r="D54" s="259"/>
      <c r="E54" s="259"/>
      <c r="F54" s="259"/>
      <c r="G54" s="259"/>
      <c r="H54" s="259"/>
      <c r="I54" s="259"/>
      <c r="J54" s="109" t="s">
        <v>314</v>
      </c>
      <c r="K54" s="259"/>
      <c r="L54" s="259"/>
      <c r="M54" s="259"/>
      <c r="N54" s="259"/>
      <c r="O54" s="523"/>
      <c r="P54" s="524"/>
      <c r="Q54" s="524"/>
      <c r="R54" s="524"/>
      <c r="S54" s="525"/>
      <c r="T54" s="259"/>
      <c r="U54" s="259"/>
      <c r="V54" s="109" t="s">
        <v>316</v>
      </c>
      <c r="W54" s="259"/>
      <c r="X54" s="259"/>
      <c r="Y54" s="259"/>
      <c r="Z54" s="259"/>
      <c r="AA54" s="259"/>
      <c r="AB54" s="259"/>
      <c r="AC54" s="495"/>
      <c r="AD54" s="496"/>
      <c r="AE54" s="496"/>
      <c r="AF54" s="496"/>
      <c r="AG54" s="497"/>
      <c r="AH54" s="259"/>
      <c r="AI54" s="259"/>
      <c r="AJ54" s="259"/>
      <c r="AK54" s="259"/>
      <c r="AL54" s="259"/>
      <c r="AM54" s="259"/>
      <c r="AN54" s="259"/>
      <c r="AO54" s="270"/>
    </row>
    <row r="55" spans="1:41" ht="17.25" customHeight="1">
      <c r="A55" s="268"/>
      <c r="B55" s="259"/>
      <c r="C55" s="259"/>
      <c r="D55" s="259"/>
      <c r="E55" s="259"/>
      <c r="F55" s="259"/>
      <c r="G55" s="259"/>
      <c r="H55" s="259"/>
      <c r="I55" s="259"/>
      <c r="J55" s="259"/>
      <c r="K55" s="259"/>
      <c r="L55" s="259"/>
      <c r="M55" s="259"/>
      <c r="N55" s="259"/>
      <c r="O55" s="259"/>
      <c r="P55" s="259"/>
      <c r="Q55" s="259"/>
      <c r="R55" s="259"/>
      <c r="S55" s="259"/>
      <c r="T55" s="259"/>
      <c r="U55" s="259"/>
      <c r="V55" s="109"/>
      <c r="W55" s="259"/>
      <c r="X55" s="259"/>
      <c r="Y55" s="259"/>
      <c r="Z55" s="259"/>
      <c r="AA55" s="259"/>
      <c r="AB55" s="259"/>
      <c r="AC55" s="259"/>
      <c r="AD55" s="259"/>
      <c r="AE55" s="259"/>
      <c r="AF55" s="259"/>
      <c r="AG55" s="259"/>
      <c r="AH55" s="259"/>
      <c r="AI55" s="259"/>
      <c r="AJ55" s="259"/>
      <c r="AK55" s="259"/>
      <c r="AL55" s="259"/>
      <c r="AM55" s="259"/>
      <c r="AN55" s="259"/>
      <c r="AO55" s="270"/>
    </row>
    <row r="56" spans="1:41" ht="19.5" customHeight="1">
      <c r="A56" s="268"/>
      <c r="B56" s="259"/>
      <c r="C56" s="259"/>
      <c r="D56" s="259"/>
      <c r="E56" s="259"/>
      <c r="F56" s="259"/>
      <c r="G56" s="259"/>
      <c r="H56" s="109" t="s">
        <v>318</v>
      </c>
      <c r="I56" s="259"/>
      <c r="J56" s="259"/>
      <c r="K56" s="259"/>
      <c r="L56" s="259"/>
      <c r="M56" s="259"/>
      <c r="N56" s="259"/>
      <c r="O56" s="523"/>
      <c r="P56" s="524"/>
      <c r="Q56" s="524"/>
      <c r="R56" s="524"/>
      <c r="S56" s="525"/>
      <c r="T56" s="259"/>
      <c r="U56" s="259"/>
      <c r="V56" s="109" t="s">
        <v>317</v>
      </c>
      <c r="W56" s="259"/>
      <c r="X56" s="259"/>
      <c r="Y56" s="259"/>
      <c r="Z56" s="259"/>
      <c r="AA56" s="259"/>
      <c r="AB56" s="259"/>
      <c r="AC56" s="495"/>
      <c r="AD56" s="496"/>
      <c r="AE56" s="496"/>
      <c r="AF56" s="496"/>
      <c r="AG56" s="496"/>
      <c r="AH56" s="496"/>
      <c r="AI56" s="496"/>
      <c r="AJ56" s="496"/>
      <c r="AK56" s="496"/>
      <c r="AL56" s="496"/>
      <c r="AM56" s="496"/>
      <c r="AN56" s="497"/>
      <c r="AO56" s="270"/>
    </row>
    <row r="57" spans="1:41" ht="17.25" customHeight="1">
      <c r="A57" s="268"/>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70"/>
    </row>
    <row r="58" spans="1:41" ht="17.25" customHeight="1">
      <c r="A58" s="271"/>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272"/>
    </row>
    <row r="59" spans="1:41" ht="15" customHeight="1"/>
    <row r="60" spans="1:41" ht="15" customHeight="1"/>
    <row r="61" spans="1:41" ht="15" customHeight="1"/>
    <row r="62" spans="1:41" ht="15" customHeight="1"/>
    <row r="63" spans="1:41" ht="15" customHeight="1">
      <c r="B63" s="262" t="s">
        <v>335</v>
      </c>
    </row>
    <row r="64" spans="1:41" ht="15" customHeight="1"/>
    <row r="65" spans="2:36" ht="15" customHeight="1"/>
    <row r="66" spans="2:36" ht="15" customHeight="1">
      <c r="B66" s="111" t="s">
        <v>334</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B66" s="116"/>
      <c r="AC66" s="116"/>
      <c r="AD66" s="116"/>
      <c r="AE66" s="116"/>
      <c r="AJ66" s="111" t="s">
        <v>325</v>
      </c>
    </row>
    <row r="67" spans="2:36" ht="15" customHeight="1"/>
    <row r="68" spans="2:36" ht="15" customHeight="1"/>
    <row r="69" spans="2:36" ht="15" customHeight="1"/>
    <row r="70" spans="2:36" ht="15" customHeight="1"/>
    <row r="71" spans="2:36" ht="15" customHeight="1"/>
    <row r="72" spans="2:36" ht="15" customHeight="1"/>
    <row r="73" spans="2:36" ht="15" customHeight="1"/>
    <row r="74" spans="2:36" ht="15" customHeight="1"/>
    <row r="75" spans="2:36" ht="15" customHeight="1"/>
    <row r="76" spans="2:36" ht="15" customHeight="1"/>
    <row r="77" spans="2:36" ht="15" customHeight="1"/>
    <row r="78" spans="2:36" ht="15" customHeight="1"/>
    <row r="79" spans="2:36" ht="15" customHeight="1"/>
    <row r="80" spans="2:36" ht="15" customHeight="1"/>
    <row r="81" ht="15" customHeight="1"/>
    <row r="82" ht="15" customHeight="1"/>
    <row r="83" ht="15" customHeight="1"/>
    <row r="84" ht="15" customHeight="1"/>
    <row r="85" ht="15" customHeight="1"/>
    <row r="86" ht="15" customHeight="1"/>
    <row r="87" ht="15" customHeight="1"/>
    <row r="88" ht="15" customHeight="1"/>
    <row r="89" ht="15" customHeight="1"/>
    <row r="90" ht="11.25" customHeight="1"/>
    <row r="91" ht="11.25" customHeight="1"/>
    <row r="92" ht="11.25" customHeight="1"/>
    <row r="93" ht="11.25" customHeight="1"/>
    <row r="94" ht="11.25" customHeight="1"/>
    <row r="95" ht="11.25" customHeight="1"/>
  </sheetData>
  <sheetProtection sheet="1" objects="1" scenarios="1"/>
  <mergeCells count="48">
    <mergeCell ref="O54:S54"/>
    <mergeCell ref="AC54:AG54"/>
    <mergeCell ref="O56:S56"/>
    <mergeCell ref="AC56:AN56"/>
    <mergeCell ref="U39:X41"/>
    <mergeCell ref="AB39:AE41"/>
    <mergeCell ref="AI39:AL41"/>
    <mergeCell ref="S46:AN46"/>
    <mergeCell ref="O50:S50"/>
    <mergeCell ref="O52:S52"/>
    <mergeCell ref="AC52:AG52"/>
    <mergeCell ref="Q28:R28"/>
    <mergeCell ref="U28:V28"/>
    <mergeCell ref="Z28:AC28"/>
    <mergeCell ref="AD28:AN28"/>
    <mergeCell ref="N31:O31"/>
    <mergeCell ref="U31:V31"/>
    <mergeCell ref="Z31:AC31"/>
    <mergeCell ref="AD31:AN31"/>
    <mergeCell ref="AH20:AN20"/>
    <mergeCell ref="S22:V22"/>
    <mergeCell ref="X22:AB22"/>
    <mergeCell ref="K25:L25"/>
    <mergeCell ref="P25:Q25"/>
    <mergeCell ref="U25:V25"/>
    <mergeCell ref="Z25:AC25"/>
    <mergeCell ref="AD25:AN25"/>
    <mergeCell ref="M18:R18"/>
    <mergeCell ref="T18:V18"/>
    <mergeCell ref="X18:AB18"/>
    <mergeCell ref="AE19:AG21"/>
    <mergeCell ref="M20:R20"/>
    <mergeCell ref="T20:V20"/>
    <mergeCell ref="X20:AB20"/>
    <mergeCell ref="M10:R10"/>
    <mergeCell ref="U10:AA10"/>
    <mergeCell ref="AB10:AF10"/>
    <mergeCell ref="P13:R13"/>
    <mergeCell ref="M16:R16"/>
    <mergeCell ref="T16:V16"/>
    <mergeCell ref="X16:AB16"/>
    <mergeCell ref="F1:T1"/>
    <mergeCell ref="W1:Z1"/>
    <mergeCell ref="AD1:AG1"/>
    <mergeCell ref="AJ1:AO1"/>
    <mergeCell ref="H7:L7"/>
    <mergeCell ref="M7:AB7"/>
    <mergeCell ref="AG7:AN7"/>
  </mergeCells>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1"/>
  <sheetViews>
    <sheetView zoomScale="85" zoomScaleNormal="85" workbookViewId="0">
      <selection activeCell="D5" sqref="D5:E5"/>
    </sheetView>
  </sheetViews>
  <sheetFormatPr defaultRowHeight="12.75"/>
  <cols>
    <col min="1" max="1" width="1.28515625" style="2" customWidth="1"/>
    <col min="2" max="2" width="28" customWidth="1"/>
    <col min="3" max="3" width="12.5703125" customWidth="1"/>
    <col min="4" max="4" width="8.5703125" customWidth="1"/>
    <col min="5" max="5" width="13.7109375" customWidth="1"/>
    <col min="6" max="6" width="6.85546875" customWidth="1"/>
    <col min="7" max="7" width="9.85546875" customWidth="1"/>
    <col min="8" max="8" width="9.42578125" customWidth="1"/>
    <col min="9" max="9" width="13.140625" customWidth="1"/>
    <col min="10" max="10" width="11.28515625" customWidth="1"/>
    <col min="11" max="11" width="4.140625" hidden="1" customWidth="1"/>
    <col min="12" max="12" width="9" customWidth="1"/>
    <col min="13" max="13" width="10.140625" customWidth="1"/>
    <col min="14" max="14" width="8.7109375" customWidth="1"/>
    <col min="15" max="15" width="9.85546875" customWidth="1"/>
    <col min="16" max="16" width="13.140625" customWidth="1"/>
    <col min="17" max="17" width="9.42578125" customWidth="1"/>
    <col min="18" max="18" width="12.85546875" style="374" customWidth="1"/>
    <col min="19" max="19" width="12.42578125" bestFit="1" customWidth="1"/>
    <col min="20" max="20" width="12.140625" customWidth="1"/>
    <col min="21" max="21" width="0.140625" hidden="1" customWidth="1"/>
    <col min="22" max="22" width="8.28515625" customWidth="1"/>
    <col min="23" max="23" width="12.140625" customWidth="1"/>
    <col min="24" max="24" width="9.7109375" customWidth="1"/>
    <col min="25" max="25" width="9.140625" style="2"/>
  </cols>
  <sheetData>
    <row r="1" spans="1:57" ht="12.75" customHeight="1">
      <c r="B1" s="2"/>
      <c r="L1" s="10" t="s">
        <v>50</v>
      </c>
    </row>
    <row r="2" spans="1:57">
      <c r="B2" s="2"/>
      <c r="L2" s="8" t="s">
        <v>74</v>
      </c>
    </row>
    <row r="3" spans="1:57" ht="16.5" customHeight="1">
      <c r="B3" s="2"/>
      <c r="L3" s="13" t="s">
        <v>319</v>
      </c>
    </row>
    <row r="4" spans="1:57" ht="16.5" customHeight="1" thickBot="1">
      <c r="B4" s="4"/>
      <c r="C4" s="36" t="s">
        <v>98</v>
      </c>
      <c r="D4" s="36"/>
      <c r="F4" s="29"/>
      <c r="V4" s="5"/>
    </row>
    <row r="5" spans="1:57" ht="22.5" customHeight="1">
      <c r="B5" s="297">
        <v>1</v>
      </c>
      <c r="C5" s="40" t="s">
        <v>0</v>
      </c>
      <c r="D5" s="526"/>
      <c r="E5" s="526"/>
      <c r="F5" s="40" t="s">
        <v>1</v>
      </c>
      <c r="G5" s="103"/>
      <c r="H5" s="40" t="s">
        <v>2</v>
      </c>
      <c r="I5" s="40"/>
      <c r="J5" s="103"/>
      <c r="K5" s="41"/>
      <c r="L5" s="42" t="s">
        <v>58</v>
      </c>
      <c r="M5" s="42"/>
      <c r="N5" s="527"/>
      <c r="O5" s="527"/>
      <c r="P5" s="527"/>
      <c r="Q5" s="527"/>
      <c r="R5" s="527"/>
      <c r="S5" s="527"/>
      <c r="T5" s="42" t="s">
        <v>3</v>
      </c>
      <c r="U5" s="42"/>
      <c r="V5" s="528"/>
      <c r="W5" s="529"/>
      <c r="X5" s="42"/>
      <c r="Y5" s="99"/>
    </row>
    <row r="6" spans="1:57" ht="16.5" customHeight="1">
      <c r="B6" s="80"/>
      <c r="C6" s="47" t="s">
        <v>4</v>
      </c>
      <c r="D6" s="530"/>
      <c r="E6" s="530"/>
      <c r="F6" s="530"/>
      <c r="G6" s="530"/>
      <c r="H6" s="44"/>
      <c r="I6" s="44"/>
      <c r="J6" s="44"/>
      <c r="K6" s="44"/>
      <c r="L6" s="44"/>
      <c r="M6" s="44"/>
      <c r="N6" s="44"/>
      <c r="O6" s="44"/>
      <c r="P6" s="44"/>
      <c r="Q6" s="44"/>
      <c r="R6" s="295"/>
      <c r="S6" s="44"/>
      <c r="T6" s="44"/>
      <c r="U6" s="44"/>
      <c r="V6" s="44"/>
      <c r="W6" s="44"/>
      <c r="X6" s="44"/>
      <c r="Y6" s="98"/>
    </row>
    <row r="7" spans="1:57" ht="18" customHeight="1">
      <c r="B7" s="80"/>
      <c r="C7" s="45" t="s">
        <v>72</v>
      </c>
      <c r="D7" s="530"/>
      <c r="E7" s="530"/>
      <c r="F7" s="530"/>
      <c r="G7" s="530"/>
      <c r="H7" s="530"/>
      <c r="I7" s="49"/>
      <c r="J7" s="47" t="s">
        <v>28</v>
      </c>
      <c r="K7" s="46"/>
      <c r="L7" s="531"/>
      <c r="M7" s="531"/>
      <c r="N7" s="531"/>
      <c r="O7" s="44"/>
      <c r="P7" s="44" t="s">
        <v>94</v>
      </c>
      <c r="Q7" s="532"/>
      <c r="R7" s="530"/>
      <c r="S7" s="530"/>
      <c r="T7" s="44" t="s">
        <v>75</v>
      </c>
      <c r="U7" s="44"/>
      <c r="V7" s="531"/>
      <c r="W7" s="531"/>
      <c r="X7" s="44"/>
      <c r="Y7" s="98"/>
    </row>
    <row r="8" spans="1:57" ht="3.75" customHeight="1">
      <c r="B8" s="81"/>
      <c r="C8" s="48"/>
      <c r="D8" s="48"/>
      <c r="E8" s="44"/>
      <c r="F8" s="44"/>
      <c r="G8" s="44"/>
      <c r="H8" s="44"/>
      <c r="I8" s="44"/>
      <c r="J8" s="44"/>
      <c r="K8" s="44"/>
      <c r="L8" s="44"/>
      <c r="M8" s="44"/>
      <c r="N8" s="44"/>
      <c r="O8" s="44"/>
      <c r="P8" s="44"/>
      <c r="Q8" s="44"/>
      <c r="R8" s="295"/>
      <c r="S8" s="44"/>
      <c r="T8" s="44"/>
      <c r="U8" s="44"/>
      <c r="V8" s="44"/>
      <c r="W8" s="44"/>
      <c r="X8" s="44"/>
      <c r="Y8" s="98"/>
    </row>
    <row r="9" spans="1:57" ht="15" customHeight="1">
      <c r="B9" s="82"/>
      <c r="C9" s="44"/>
      <c r="D9" s="51" t="s">
        <v>339</v>
      </c>
      <c r="E9" s="44"/>
      <c r="F9" s="534"/>
      <c r="G9" s="534"/>
      <c r="H9" s="51" t="s">
        <v>90</v>
      </c>
      <c r="I9" s="51"/>
      <c r="J9" s="534"/>
      <c r="K9" s="534"/>
      <c r="L9" s="534"/>
      <c r="M9" s="534"/>
      <c r="N9" s="95" t="s">
        <v>76</v>
      </c>
      <c r="O9" s="3"/>
      <c r="P9" s="535"/>
      <c r="Q9" s="536"/>
      <c r="R9" s="547" t="s">
        <v>30</v>
      </c>
      <c r="S9" s="547"/>
      <c r="T9" s="251"/>
      <c r="U9" s="46"/>
      <c r="V9" s="97" t="s">
        <v>31</v>
      </c>
      <c r="W9" s="549"/>
      <c r="X9" s="549"/>
      <c r="Y9" s="98"/>
    </row>
    <row r="10" spans="1:57" ht="16.5" customHeight="1">
      <c r="B10" s="83" t="s">
        <v>51</v>
      </c>
      <c r="C10" s="50"/>
      <c r="D10" s="51" t="s">
        <v>88</v>
      </c>
      <c r="E10" s="2"/>
      <c r="F10" s="534"/>
      <c r="G10" s="534"/>
      <c r="H10" s="51" t="s">
        <v>89</v>
      </c>
      <c r="I10" s="51"/>
      <c r="J10" s="537"/>
      <c r="K10" s="537"/>
      <c r="L10" s="537"/>
      <c r="M10" s="51" t="s">
        <v>91</v>
      </c>
      <c r="N10" s="96"/>
      <c r="O10" s="538"/>
      <c r="P10" s="539"/>
      <c r="Q10" s="44" t="s">
        <v>52</v>
      </c>
      <c r="R10" s="375"/>
      <c r="S10" s="95" t="s">
        <v>55</v>
      </c>
      <c r="T10" s="558" t="s">
        <v>97</v>
      </c>
      <c r="U10" s="559"/>
      <c r="V10" s="560"/>
      <c r="W10" s="561" t="s">
        <v>329</v>
      </c>
      <c r="X10" s="562"/>
      <c r="Y10" s="388"/>
    </row>
    <row r="11" spans="1:57" ht="8.25" customHeight="1" thickBot="1">
      <c r="B11" s="84"/>
      <c r="C11" s="4"/>
      <c r="D11" s="4"/>
      <c r="E11" s="4"/>
      <c r="F11" s="5"/>
      <c r="G11" s="5"/>
      <c r="H11" s="5"/>
      <c r="I11" s="5"/>
      <c r="J11" s="5"/>
      <c r="K11" s="5"/>
      <c r="L11" s="5"/>
      <c r="M11" s="5"/>
      <c r="N11" s="5"/>
      <c r="O11" s="5"/>
      <c r="P11" s="5"/>
      <c r="Q11" s="5"/>
      <c r="R11" s="376"/>
      <c r="S11" s="5"/>
      <c r="T11" s="5"/>
      <c r="U11" s="5"/>
      <c r="V11" s="5"/>
      <c r="W11" s="5"/>
      <c r="X11" s="5"/>
      <c r="Y11" s="98"/>
    </row>
    <row r="12" spans="1:57" s="102" customFormat="1" ht="13.5" customHeight="1" thickBot="1">
      <c r="A12" s="79"/>
      <c r="B12" s="78">
        <v>1</v>
      </c>
      <c r="C12" s="72">
        <v>2</v>
      </c>
      <c r="D12" s="72">
        <v>3</v>
      </c>
      <c r="E12" s="72">
        <v>4</v>
      </c>
      <c r="F12" s="72">
        <v>5</v>
      </c>
      <c r="G12" s="72">
        <f>+F12+1</f>
        <v>6</v>
      </c>
      <c r="H12" s="72">
        <f>+G12+1</f>
        <v>7</v>
      </c>
      <c r="I12" s="72"/>
      <c r="J12" s="72">
        <v>8</v>
      </c>
      <c r="K12" s="72"/>
      <c r="L12" s="72">
        <f>+J12+1</f>
        <v>9</v>
      </c>
      <c r="M12" s="72">
        <f t="shared" ref="M12:U12" si="0">+L12+1</f>
        <v>10</v>
      </c>
      <c r="N12" s="72">
        <f t="shared" si="0"/>
        <v>11</v>
      </c>
      <c r="O12" s="72">
        <f t="shared" si="0"/>
        <v>12</v>
      </c>
      <c r="P12" s="72">
        <f t="shared" si="0"/>
        <v>13</v>
      </c>
      <c r="Q12" s="72">
        <f t="shared" si="0"/>
        <v>14</v>
      </c>
      <c r="R12" s="72">
        <f t="shared" si="0"/>
        <v>15</v>
      </c>
      <c r="S12" s="72">
        <f t="shared" si="0"/>
        <v>16</v>
      </c>
      <c r="T12" s="72">
        <f t="shared" si="0"/>
        <v>17</v>
      </c>
      <c r="U12" s="73">
        <f t="shared" si="0"/>
        <v>18</v>
      </c>
      <c r="V12" s="72">
        <f>+T12+1</f>
        <v>18</v>
      </c>
      <c r="W12" s="72">
        <f>+V12+1</f>
        <v>19</v>
      </c>
      <c r="X12" s="72">
        <f>+W12+1</f>
        <v>20</v>
      </c>
      <c r="Y12" s="74">
        <v>21</v>
      </c>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row>
    <row r="13" spans="1:57" s="20" customFormat="1" ht="15.75" customHeight="1">
      <c r="A13" s="22"/>
      <c r="B13" s="85"/>
      <c r="C13" s="27" t="s">
        <v>60</v>
      </c>
      <c r="D13" s="9"/>
      <c r="E13" s="100"/>
      <c r="F13" s="28"/>
      <c r="G13" s="28"/>
      <c r="H13" s="27" t="s">
        <v>70</v>
      </c>
      <c r="I13" s="19" t="s">
        <v>87</v>
      </c>
      <c r="J13" s="19" t="s">
        <v>46</v>
      </c>
      <c r="K13" s="18"/>
      <c r="L13" s="27" t="s">
        <v>10</v>
      </c>
      <c r="M13" s="27" t="s">
        <v>9</v>
      </c>
      <c r="N13" s="27" t="s">
        <v>5</v>
      </c>
      <c r="O13" s="27" t="s">
        <v>71</v>
      </c>
      <c r="P13" s="27"/>
      <c r="Q13" s="27" t="s">
        <v>48</v>
      </c>
      <c r="R13" s="27" t="s">
        <v>20</v>
      </c>
      <c r="S13" s="27"/>
      <c r="T13" s="9" t="s">
        <v>13</v>
      </c>
      <c r="U13" s="19" t="s">
        <v>13</v>
      </c>
      <c r="V13" s="249" t="s">
        <v>13</v>
      </c>
      <c r="W13" s="19" t="s">
        <v>13</v>
      </c>
      <c r="X13" s="19" t="s">
        <v>13</v>
      </c>
      <c r="Y13" s="86" t="s">
        <v>19</v>
      </c>
    </row>
    <row r="14" spans="1:57" s="20" customFormat="1" ht="11.25">
      <c r="A14" s="22"/>
      <c r="B14" s="87" t="s">
        <v>57</v>
      </c>
      <c r="C14" s="27" t="s">
        <v>61</v>
      </c>
      <c r="D14" s="9" t="s">
        <v>13</v>
      </c>
      <c r="E14" s="27" t="s">
        <v>29</v>
      </c>
      <c r="F14" s="27" t="s">
        <v>26</v>
      </c>
      <c r="G14" s="27" t="s">
        <v>38</v>
      </c>
      <c r="H14" s="27" t="s">
        <v>7</v>
      </c>
      <c r="I14" s="19" t="s">
        <v>21</v>
      </c>
      <c r="J14" s="19" t="s">
        <v>53</v>
      </c>
      <c r="K14" s="18"/>
      <c r="L14" s="27" t="s">
        <v>39</v>
      </c>
      <c r="M14" s="27" t="s">
        <v>10</v>
      </c>
      <c r="N14" s="27" t="s">
        <v>42</v>
      </c>
      <c r="O14" s="27" t="s">
        <v>11</v>
      </c>
      <c r="P14" s="27" t="s">
        <v>13</v>
      </c>
      <c r="Q14" s="27" t="s">
        <v>49</v>
      </c>
      <c r="R14" s="27" t="s">
        <v>37</v>
      </c>
      <c r="S14" s="9" t="s">
        <v>87</v>
      </c>
      <c r="T14" s="19" t="s">
        <v>14</v>
      </c>
      <c r="U14" s="19" t="s">
        <v>40</v>
      </c>
      <c r="V14" s="249" t="s">
        <v>16</v>
      </c>
      <c r="W14" s="19" t="s">
        <v>18</v>
      </c>
      <c r="X14" s="19" t="s">
        <v>54</v>
      </c>
      <c r="Y14" s="86" t="s">
        <v>95</v>
      </c>
    </row>
    <row r="15" spans="1:57" s="20" customFormat="1" ht="12" thickBot="1">
      <c r="A15" s="22"/>
      <c r="B15" s="88" t="s">
        <v>56</v>
      </c>
      <c r="C15" s="30" t="s">
        <v>62</v>
      </c>
      <c r="D15" s="31" t="s">
        <v>78</v>
      </c>
      <c r="E15" s="30" t="s">
        <v>6</v>
      </c>
      <c r="F15" s="30" t="s">
        <v>27</v>
      </c>
      <c r="G15" s="30" t="s">
        <v>63</v>
      </c>
      <c r="H15" s="30" t="s">
        <v>64</v>
      </c>
      <c r="I15" s="32" t="s">
        <v>92</v>
      </c>
      <c r="J15" s="32" t="s">
        <v>64</v>
      </c>
      <c r="K15" s="33"/>
      <c r="L15" s="30" t="s">
        <v>8</v>
      </c>
      <c r="M15" s="30" t="s">
        <v>22</v>
      </c>
      <c r="N15" s="30" t="s">
        <v>43</v>
      </c>
      <c r="O15" s="30" t="s">
        <v>22</v>
      </c>
      <c r="P15" s="30" t="s">
        <v>83</v>
      </c>
      <c r="Q15" s="30" t="s">
        <v>12</v>
      </c>
      <c r="R15" s="30" t="s">
        <v>21</v>
      </c>
      <c r="S15" s="31" t="s">
        <v>21</v>
      </c>
      <c r="T15" s="32" t="s">
        <v>15</v>
      </c>
      <c r="U15" s="34" t="s">
        <v>25</v>
      </c>
      <c r="V15" s="250" t="s">
        <v>17</v>
      </c>
      <c r="W15" s="32" t="s">
        <v>15</v>
      </c>
      <c r="X15" s="32" t="s">
        <v>45</v>
      </c>
      <c r="Y15" s="89" t="s">
        <v>96</v>
      </c>
    </row>
    <row r="16" spans="1:57" s="320" customFormat="1" ht="28.5" customHeight="1" thickTop="1" thickBot="1">
      <c r="A16" s="302"/>
      <c r="B16" s="390" t="s">
        <v>73</v>
      </c>
      <c r="C16" s="391" t="s">
        <v>69</v>
      </c>
      <c r="D16" s="391" t="s">
        <v>79</v>
      </c>
      <c r="E16" s="392" t="s">
        <v>23</v>
      </c>
      <c r="F16" s="393" t="s">
        <v>24</v>
      </c>
      <c r="G16" s="394">
        <v>6260</v>
      </c>
      <c r="H16" s="395">
        <v>35</v>
      </c>
      <c r="I16" s="396">
        <v>25000</v>
      </c>
      <c r="J16" s="397">
        <v>21.56</v>
      </c>
      <c r="K16" s="398"/>
      <c r="L16" s="392">
        <v>1999</v>
      </c>
      <c r="M16" s="399">
        <v>0</v>
      </c>
      <c r="N16" s="400" t="s">
        <v>44</v>
      </c>
      <c r="O16" s="399">
        <v>4.38</v>
      </c>
      <c r="P16" s="401" t="s">
        <v>84</v>
      </c>
      <c r="Q16" s="402">
        <v>0.03</v>
      </c>
      <c r="R16" s="403">
        <f>(M16+O16+H16)*G16</f>
        <v>246518.80000000002</v>
      </c>
      <c r="S16" s="404">
        <f t="shared" ref="S16:S35" si="1">(H16+M16+O16)</f>
        <v>39.380000000000003</v>
      </c>
      <c r="T16" s="405">
        <v>36526</v>
      </c>
      <c r="U16" s="406">
        <v>0.03</v>
      </c>
      <c r="V16" s="316">
        <f>IF(AND(T16&lt;&gt;"",W16&lt;&gt;""),YEARFRAC(T16,W16),"")</f>
        <v>10</v>
      </c>
      <c r="W16" s="405">
        <v>40178</v>
      </c>
      <c r="X16" s="407">
        <v>2.5000000000000001E-2</v>
      </c>
      <c r="Y16" s="408" t="s">
        <v>102</v>
      </c>
    </row>
    <row r="17" spans="1:25" s="320" customFormat="1" ht="28.5" customHeight="1" thickTop="1" thickBot="1">
      <c r="A17" s="302"/>
      <c r="B17" s="337"/>
      <c r="C17" s="350"/>
      <c r="D17" s="350"/>
      <c r="E17" s="339"/>
      <c r="F17" s="340"/>
      <c r="G17" s="341"/>
      <c r="H17" s="342"/>
      <c r="I17" s="351"/>
      <c r="J17" s="352"/>
      <c r="K17" s="68"/>
      <c r="L17" s="339"/>
      <c r="M17" s="342"/>
      <c r="N17" s="343"/>
      <c r="O17" s="342"/>
      <c r="P17" s="353"/>
      <c r="Q17" s="344"/>
      <c r="R17" s="377">
        <f t="shared" ref="R17:R23" si="2">(M17+O17+H17)*G17</f>
        <v>0</v>
      </c>
      <c r="S17" s="345">
        <f t="shared" ref="S17:S23" si="3">(H17+M17+O17)</f>
        <v>0</v>
      </c>
      <c r="T17" s="354"/>
      <c r="U17" s="355"/>
      <c r="V17" s="346" t="str">
        <f t="shared" ref="V17:V23" si="4">IF(AND(T17&lt;&gt;"",W17&lt;&gt;""),YEARFRAC(T17,W17),"")</f>
        <v/>
      </c>
      <c r="W17" s="347"/>
      <c r="X17" s="348"/>
      <c r="Y17" s="349"/>
    </row>
    <row r="18" spans="1:25" s="320" customFormat="1" ht="28.5" customHeight="1" thickTop="1" thickBot="1">
      <c r="A18" s="302"/>
      <c r="B18" s="337"/>
      <c r="C18" s="350"/>
      <c r="D18" s="350"/>
      <c r="E18" s="339"/>
      <c r="F18" s="340"/>
      <c r="G18" s="341"/>
      <c r="H18" s="342"/>
      <c r="I18" s="351"/>
      <c r="J18" s="352"/>
      <c r="K18" s="68"/>
      <c r="L18" s="339"/>
      <c r="M18" s="342"/>
      <c r="N18" s="343"/>
      <c r="O18" s="342"/>
      <c r="P18" s="353"/>
      <c r="Q18" s="344"/>
      <c r="R18" s="377">
        <f t="shared" si="2"/>
        <v>0</v>
      </c>
      <c r="S18" s="345">
        <f t="shared" si="3"/>
        <v>0</v>
      </c>
      <c r="T18" s="354"/>
      <c r="U18" s="355"/>
      <c r="V18" s="346" t="str">
        <f t="shared" si="4"/>
        <v/>
      </c>
      <c r="W18" s="347"/>
      <c r="X18" s="348"/>
      <c r="Y18" s="349"/>
    </row>
    <row r="19" spans="1:25" s="320" customFormat="1" ht="28.5" customHeight="1" thickTop="1" thickBot="1">
      <c r="A19" s="302"/>
      <c r="B19" s="337"/>
      <c r="C19" s="350"/>
      <c r="D19" s="350"/>
      <c r="E19" s="339"/>
      <c r="F19" s="340"/>
      <c r="G19" s="341"/>
      <c r="H19" s="342"/>
      <c r="I19" s="351"/>
      <c r="J19" s="352"/>
      <c r="K19" s="68"/>
      <c r="L19" s="339"/>
      <c r="M19" s="342"/>
      <c r="N19" s="343"/>
      <c r="O19" s="342"/>
      <c r="P19" s="353"/>
      <c r="Q19" s="344"/>
      <c r="R19" s="377">
        <f t="shared" si="2"/>
        <v>0</v>
      </c>
      <c r="S19" s="345">
        <f t="shared" si="3"/>
        <v>0</v>
      </c>
      <c r="T19" s="354"/>
      <c r="U19" s="355"/>
      <c r="V19" s="346" t="str">
        <f t="shared" si="4"/>
        <v/>
      </c>
      <c r="W19" s="347"/>
      <c r="X19" s="348"/>
      <c r="Y19" s="349"/>
    </row>
    <row r="20" spans="1:25" s="320" customFormat="1" ht="28.5" customHeight="1" thickTop="1" thickBot="1">
      <c r="A20" s="302"/>
      <c r="B20" s="337"/>
      <c r="C20" s="350"/>
      <c r="D20" s="350"/>
      <c r="E20" s="339"/>
      <c r="F20" s="340"/>
      <c r="G20" s="341"/>
      <c r="H20" s="342"/>
      <c r="I20" s="351"/>
      <c r="J20" s="352"/>
      <c r="K20" s="68"/>
      <c r="L20" s="339"/>
      <c r="M20" s="342"/>
      <c r="N20" s="343"/>
      <c r="O20" s="342"/>
      <c r="P20" s="353"/>
      <c r="Q20" s="344"/>
      <c r="R20" s="377">
        <f t="shared" si="2"/>
        <v>0</v>
      </c>
      <c r="S20" s="345">
        <f t="shared" si="3"/>
        <v>0</v>
      </c>
      <c r="T20" s="354"/>
      <c r="U20" s="355"/>
      <c r="V20" s="346" t="str">
        <f t="shared" si="4"/>
        <v/>
      </c>
      <c r="W20" s="347"/>
      <c r="X20" s="348"/>
      <c r="Y20" s="349"/>
    </row>
    <row r="21" spans="1:25" s="320" customFormat="1" ht="28.5" customHeight="1" thickTop="1" thickBot="1">
      <c r="A21" s="302"/>
      <c r="B21" s="337"/>
      <c r="C21" s="350"/>
      <c r="D21" s="350"/>
      <c r="E21" s="339"/>
      <c r="F21" s="340"/>
      <c r="G21" s="341"/>
      <c r="H21" s="342"/>
      <c r="I21" s="351"/>
      <c r="J21" s="352"/>
      <c r="K21" s="68"/>
      <c r="L21" s="339"/>
      <c r="M21" s="342"/>
      <c r="N21" s="343"/>
      <c r="O21" s="342"/>
      <c r="P21" s="353"/>
      <c r="Q21" s="344"/>
      <c r="R21" s="377">
        <f t="shared" si="2"/>
        <v>0</v>
      </c>
      <c r="S21" s="345">
        <f t="shared" si="3"/>
        <v>0</v>
      </c>
      <c r="T21" s="354"/>
      <c r="U21" s="355"/>
      <c r="V21" s="346" t="str">
        <f t="shared" si="4"/>
        <v/>
      </c>
      <c r="W21" s="347"/>
      <c r="X21" s="348"/>
      <c r="Y21" s="349"/>
    </row>
    <row r="22" spans="1:25" s="320" customFormat="1" ht="28.5" customHeight="1" thickTop="1" thickBot="1">
      <c r="A22" s="302"/>
      <c r="B22" s="337"/>
      <c r="C22" s="350"/>
      <c r="D22" s="350"/>
      <c r="E22" s="339"/>
      <c r="F22" s="340"/>
      <c r="G22" s="341"/>
      <c r="H22" s="342"/>
      <c r="I22" s="351"/>
      <c r="J22" s="352"/>
      <c r="K22" s="68"/>
      <c r="L22" s="339"/>
      <c r="M22" s="342"/>
      <c r="N22" s="343"/>
      <c r="O22" s="342"/>
      <c r="P22" s="353"/>
      <c r="Q22" s="344"/>
      <c r="R22" s="377">
        <f t="shared" si="2"/>
        <v>0</v>
      </c>
      <c r="S22" s="345">
        <f t="shared" si="3"/>
        <v>0</v>
      </c>
      <c r="T22" s="354"/>
      <c r="U22" s="355"/>
      <c r="V22" s="346" t="str">
        <f t="shared" si="4"/>
        <v/>
      </c>
      <c r="W22" s="347"/>
      <c r="X22" s="348"/>
      <c r="Y22" s="349"/>
    </row>
    <row r="23" spans="1:25" s="320" customFormat="1" ht="28.5" customHeight="1" thickTop="1" thickBot="1">
      <c r="A23" s="302"/>
      <c r="B23" s="337"/>
      <c r="C23" s="350"/>
      <c r="D23" s="350"/>
      <c r="E23" s="339"/>
      <c r="F23" s="340"/>
      <c r="G23" s="341"/>
      <c r="H23" s="342"/>
      <c r="I23" s="351"/>
      <c r="J23" s="352"/>
      <c r="K23" s="68"/>
      <c r="L23" s="339"/>
      <c r="M23" s="342"/>
      <c r="N23" s="343"/>
      <c r="O23" s="342"/>
      <c r="P23" s="353"/>
      <c r="Q23" s="344"/>
      <c r="R23" s="377">
        <f t="shared" si="2"/>
        <v>0</v>
      </c>
      <c r="S23" s="345">
        <f t="shared" si="3"/>
        <v>0</v>
      </c>
      <c r="T23" s="354"/>
      <c r="U23" s="355"/>
      <c r="V23" s="346" t="str">
        <f t="shared" si="4"/>
        <v/>
      </c>
      <c r="W23" s="347"/>
      <c r="X23" s="348"/>
      <c r="Y23" s="349"/>
    </row>
    <row r="24" spans="1:25" s="320" customFormat="1" ht="28.5" customHeight="1" thickTop="1" thickBot="1">
      <c r="A24" s="302"/>
      <c r="B24" s="337"/>
      <c r="C24" s="350"/>
      <c r="D24" s="350"/>
      <c r="E24" s="339"/>
      <c r="F24" s="340"/>
      <c r="G24" s="341"/>
      <c r="H24" s="342"/>
      <c r="I24" s="351"/>
      <c r="J24" s="352"/>
      <c r="K24" s="68"/>
      <c r="L24" s="339"/>
      <c r="M24" s="342"/>
      <c r="N24" s="343"/>
      <c r="O24" s="342"/>
      <c r="P24" s="353"/>
      <c r="Q24" s="344"/>
      <c r="R24" s="377">
        <f t="shared" ref="R24:R35" si="5">(M24+O24+H24)*G24</f>
        <v>0</v>
      </c>
      <c r="S24" s="345">
        <f t="shared" si="1"/>
        <v>0</v>
      </c>
      <c r="T24" s="354"/>
      <c r="U24" s="355"/>
      <c r="V24" s="346" t="str">
        <f t="shared" ref="V24:V35" si="6">IF(AND(T24&lt;&gt;"",W24&lt;&gt;""),YEARFRAC(T24,W24),"")</f>
        <v/>
      </c>
      <c r="W24" s="347"/>
      <c r="X24" s="348"/>
      <c r="Y24" s="349"/>
    </row>
    <row r="25" spans="1:25" s="320" customFormat="1" ht="28.5" customHeight="1" thickTop="1" thickBot="1">
      <c r="A25" s="302"/>
      <c r="B25" s="337"/>
      <c r="C25" s="350"/>
      <c r="D25" s="350"/>
      <c r="E25" s="339"/>
      <c r="F25" s="340"/>
      <c r="G25" s="341"/>
      <c r="H25" s="342"/>
      <c r="I25" s="351"/>
      <c r="J25" s="352"/>
      <c r="K25" s="68"/>
      <c r="L25" s="339"/>
      <c r="M25" s="342"/>
      <c r="N25" s="343"/>
      <c r="O25" s="342"/>
      <c r="P25" s="353"/>
      <c r="Q25" s="344"/>
      <c r="R25" s="377">
        <f t="shared" si="5"/>
        <v>0</v>
      </c>
      <c r="S25" s="345">
        <f t="shared" si="1"/>
        <v>0</v>
      </c>
      <c r="T25" s="339"/>
      <c r="U25" s="355"/>
      <c r="V25" s="346" t="str">
        <f t="shared" si="6"/>
        <v/>
      </c>
      <c r="W25" s="347"/>
      <c r="X25" s="348"/>
      <c r="Y25" s="349"/>
    </row>
    <row r="26" spans="1:25" s="320" customFormat="1" ht="28.5" customHeight="1" thickTop="1" thickBot="1">
      <c r="A26" s="302"/>
      <c r="B26" s="337"/>
      <c r="C26" s="350"/>
      <c r="D26" s="350"/>
      <c r="E26" s="339"/>
      <c r="F26" s="340"/>
      <c r="G26" s="341"/>
      <c r="H26" s="342"/>
      <c r="I26" s="351"/>
      <c r="J26" s="352"/>
      <c r="K26" s="68"/>
      <c r="L26" s="339"/>
      <c r="M26" s="342"/>
      <c r="N26" s="343"/>
      <c r="O26" s="342"/>
      <c r="P26" s="353"/>
      <c r="Q26" s="344"/>
      <c r="R26" s="377">
        <f t="shared" si="5"/>
        <v>0</v>
      </c>
      <c r="S26" s="345">
        <f t="shared" si="1"/>
        <v>0</v>
      </c>
      <c r="T26" s="339"/>
      <c r="U26" s="355"/>
      <c r="V26" s="346" t="str">
        <f t="shared" si="6"/>
        <v/>
      </c>
      <c r="W26" s="347"/>
      <c r="X26" s="348"/>
      <c r="Y26" s="349"/>
    </row>
    <row r="27" spans="1:25" s="320" customFormat="1" ht="28.5" customHeight="1" thickTop="1" thickBot="1">
      <c r="A27" s="302"/>
      <c r="B27" s="337"/>
      <c r="C27" s="350"/>
      <c r="D27" s="350"/>
      <c r="E27" s="339"/>
      <c r="F27" s="340"/>
      <c r="G27" s="341"/>
      <c r="H27" s="342"/>
      <c r="I27" s="351"/>
      <c r="J27" s="352"/>
      <c r="K27" s="68"/>
      <c r="L27" s="339"/>
      <c r="M27" s="342"/>
      <c r="N27" s="343"/>
      <c r="O27" s="342"/>
      <c r="P27" s="353"/>
      <c r="Q27" s="344"/>
      <c r="R27" s="377">
        <f t="shared" si="5"/>
        <v>0</v>
      </c>
      <c r="S27" s="345">
        <f t="shared" si="1"/>
        <v>0</v>
      </c>
      <c r="T27" s="339"/>
      <c r="U27" s="355"/>
      <c r="V27" s="346" t="str">
        <f t="shared" si="6"/>
        <v/>
      </c>
      <c r="W27" s="347"/>
      <c r="X27" s="348"/>
      <c r="Y27" s="349"/>
    </row>
    <row r="28" spans="1:25" s="320" customFormat="1" ht="28.5" customHeight="1" thickTop="1" thickBot="1">
      <c r="A28" s="302"/>
      <c r="B28" s="337"/>
      <c r="C28" s="350"/>
      <c r="D28" s="350"/>
      <c r="E28" s="339"/>
      <c r="F28" s="340"/>
      <c r="G28" s="341"/>
      <c r="H28" s="342"/>
      <c r="I28" s="351"/>
      <c r="J28" s="352"/>
      <c r="K28" s="68"/>
      <c r="L28" s="339"/>
      <c r="M28" s="342"/>
      <c r="N28" s="343"/>
      <c r="O28" s="342"/>
      <c r="P28" s="353"/>
      <c r="Q28" s="344"/>
      <c r="R28" s="377">
        <f t="shared" si="5"/>
        <v>0</v>
      </c>
      <c r="S28" s="345">
        <f t="shared" si="1"/>
        <v>0</v>
      </c>
      <c r="T28" s="339"/>
      <c r="U28" s="355"/>
      <c r="V28" s="346" t="str">
        <f t="shared" si="6"/>
        <v/>
      </c>
      <c r="W28" s="347"/>
      <c r="X28" s="348"/>
      <c r="Y28" s="349"/>
    </row>
    <row r="29" spans="1:25" s="320" customFormat="1" ht="28.5" customHeight="1" thickTop="1" thickBot="1">
      <c r="A29" s="302"/>
      <c r="B29" s="337"/>
      <c r="C29" s="350"/>
      <c r="D29" s="350"/>
      <c r="E29" s="339"/>
      <c r="F29" s="340"/>
      <c r="G29" s="341"/>
      <c r="H29" s="342"/>
      <c r="I29" s="351"/>
      <c r="J29" s="352"/>
      <c r="K29" s="68"/>
      <c r="L29" s="339"/>
      <c r="M29" s="342"/>
      <c r="N29" s="343"/>
      <c r="O29" s="342"/>
      <c r="P29" s="353"/>
      <c r="Q29" s="344"/>
      <c r="R29" s="377">
        <f t="shared" si="5"/>
        <v>0</v>
      </c>
      <c r="S29" s="345">
        <f t="shared" si="1"/>
        <v>0</v>
      </c>
      <c r="T29" s="339"/>
      <c r="U29" s="355"/>
      <c r="V29" s="346" t="str">
        <f t="shared" si="6"/>
        <v/>
      </c>
      <c r="W29" s="347"/>
      <c r="X29" s="348"/>
      <c r="Y29" s="349"/>
    </row>
    <row r="30" spans="1:25" s="320" customFormat="1" ht="28.5" customHeight="1" thickTop="1" thickBot="1">
      <c r="A30" s="302"/>
      <c r="B30" s="337"/>
      <c r="C30" s="350"/>
      <c r="D30" s="350"/>
      <c r="E30" s="339"/>
      <c r="F30" s="340"/>
      <c r="G30" s="341"/>
      <c r="H30" s="342"/>
      <c r="I30" s="351"/>
      <c r="J30" s="352"/>
      <c r="K30" s="68"/>
      <c r="L30" s="339"/>
      <c r="M30" s="342"/>
      <c r="N30" s="343"/>
      <c r="O30" s="342"/>
      <c r="P30" s="353"/>
      <c r="Q30" s="344"/>
      <c r="R30" s="377">
        <f t="shared" si="5"/>
        <v>0</v>
      </c>
      <c r="S30" s="345">
        <f t="shared" si="1"/>
        <v>0</v>
      </c>
      <c r="T30" s="339"/>
      <c r="U30" s="355"/>
      <c r="V30" s="346" t="str">
        <f t="shared" si="6"/>
        <v/>
      </c>
      <c r="W30" s="347"/>
      <c r="X30" s="348"/>
      <c r="Y30" s="349"/>
    </row>
    <row r="31" spans="1:25" s="320" customFormat="1" ht="28.5" customHeight="1" thickTop="1" thickBot="1">
      <c r="A31" s="302"/>
      <c r="B31" s="356"/>
      <c r="C31" s="350"/>
      <c r="D31" s="350"/>
      <c r="E31" s="357"/>
      <c r="F31" s="340"/>
      <c r="G31" s="358"/>
      <c r="H31" s="342"/>
      <c r="I31" s="351"/>
      <c r="J31" s="352"/>
      <c r="K31" s="68"/>
      <c r="L31" s="339"/>
      <c r="M31" s="342"/>
      <c r="N31" s="343"/>
      <c r="O31" s="342"/>
      <c r="P31" s="353"/>
      <c r="Q31" s="344"/>
      <c r="R31" s="377">
        <f t="shared" si="5"/>
        <v>0</v>
      </c>
      <c r="S31" s="345">
        <f t="shared" si="1"/>
        <v>0</v>
      </c>
      <c r="T31" s="339"/>
      <c r="U31" s="355"/>
      <c r="V31" s="346" t="str">
        <f t="shared" si="6"/>
        <v/>
      </c>
      <c r="W31" s="347"/>
      <c r="X31" s="348"/>
      <c r="Y31" s="349"/>
    </row>
    <row r="32" spans="1:25" s="320" customFormat="1" ht="28.5" customHeight="1" thickTop="1" thickBot="1">
      <c r="A32" s="302"/>
      <c r="B32" s="356"/>
      <c r="C32" s="350"/>
      <c r="D32" s="350"/>
      <c r="E32" s="357"/>
      <c r="F32" s="340"/>
      <c r="G32" s="358"/>
      <c r="H32" s="342"/>
      <c r="I32" s="351"/>
      <c r="J32" s="352"/>
      <c r="K32" s="68"/>
      <c r="L32" s="339"/>
      <c r="M32" s="342"/>
      <c r="N32" s="343"/>
      <c r="O32" s="342"/>
      <c r="P32" s="353"/>
      <c r="Q32" s="344"/>
      <c r="R32" s="377">
        <f t="shared" si="5"/>
        <v>0</v>
      </c>
      <c r="S32" s="345">
        <f t="shared" si="1"/>
        <v>0</v>
      </c>
      <c r="T32" s="339"/>
      <c r="U32" s="355"/>
      <c r="V32" s="346" t="str">
        <f t="shared" si="6"/>
        <v/>
      </c>
      <c r="W32" s="347"/>
      <c r="X32" s="348"/>
      <c r="Y32" s="349"/>
    </row>
    <row r="33" spans="1:25" s="320" customFormat="1" ht="28.5" customHeight="1" thickTop="1" thickBot="1">
      <c r="A33" s="302" t="s">
        <v>41</v>
      </c>
      <c r="B33" s="356"/>
      <c r="C33" s="350"/>
      <c r="D33" s="350"/>
      <c r="E33" s="357"/>
      <c r="F33" s="340"/>
      <c r="G33" s="341"/>
      <c r="H33" s="342"/>
      <c r="I33" s="351"/>
      <c r="J33" s="352"/>
      <c r="K33" s="68"/>
      <c r="L33" s="339"/>
      <c r="M33" s="342"/>
      <c r="N33" s="343"/>
      <c r="O33" s="342"/>
      <c r="P33" s="353"/>
      <c r="Q33" s="344"/>
      <c r="R33" s="377">
        <f t="shared" si="5"/>
        <v>0</v>
      </c>
      <c r="S33" s="345">
        <f t="shared" si="1"/>
        <v>0</v>
      </c>
      <c r="T33" s="339"/>
      <c r="U33" s="355"/>
      <c r="V33" s="346" t="str">
        <f t="shared" si="6"/>
        <v/>
      </c>
      <c r="W33" s="347"/>
      <c r="X33" s="348"/>
      <c r="Y33" s="349"/>
    </row>
    <row r="34" spans="1:25" s="320" customFormat="1" ht="28.5" customHeight="1" thickTop="1" thickBot="1">
      <c r="A34" s="302"/>
      <c r="B34" s="356"/>
      <c r="C34" s="350"/>
      <c r="D34" s="350"/>
      <c r="E34" s="357"/>
      <c r="F34" s="340"/>
      <c r="G34" s="358"/>
      <c r="H34" s="342"/>
      <c r="I34" s="351"/>
      <c r="J34" s="352"/>
      <c r="K34" s="68"/>
      <c r="L34" s="339"/>
      <c r="M34" s="342"/>
      <c r="N34" s="343"/>
      <c r="O34" s="342"/>
      <c r="P34" s="353"/>
      <c r="Q34" s="344"/>
      <c r="R34" s="377">
        <f t="shared" si="5"/>
        <v>0</v>
      </c>
      <c r="S34" s="345">
        <f t="shared" si="1"/>
        <v>0</v>
      </c>
      <c r="T34" s="339"/>
      <c r="U34" s="355"/>
      <c r="V34" s="346" t="str">
        <f t="shared" si="6"/>
        <v/>
      </c>
      <c r="W34" s="347"/>
      <c r="X34" s="348"/>
      <c r="Y34" s="349"/>
    </row>
    <row r="35" spans="1:25" s="320" customFormat="1" ht="28.5" customHeight="1" thickTop="1" thickBot="1">
      <c r="A35" s="302"/>
      <c r="B35" s="359"/>
      <c r="C35" s="360"/>
      <c r="D35" s="338"/>
      <c r="E35" s="361"/>
      <c r="F35" s="362"/>
      <c r="G35" s="341"/>
      <c r="H35" s="363"/>
      <c r="I35" s="364"/>
      <c r="J35" s="365"/>
      <c r="K35" s="366"/>
      <c r="L35" s="367"/>
      <c r="M35" s="368"/>
      <c r="N35" s="369"/>
      <c r="O35" s="370"/>
      <c r="P35" s="371"/>
      <c r="Q35" s="372"/>
      <c r="R35" s="377">
        <f t="shared" si="5"/>
        <v>0</v>
      </c>
      <c r="S35" s="345">
        <f t="shared" si="1"/>
        <v>0</v>
      </c>
      <c r="T35" s="367"/>
      <c r="U35" s="373"/>
      <c r="V35" s="346" t="str">
        <f t="shared" si="6"/>
        <v/>
      </c>
      <c r="W35" s="347"/>
      <c r="X35" s="348"/>
      <c r="Y35" s="349"/>
    </row>
    <row r="36" spans="1:25" ht="15.75" customHeight="1" thickBot="1">
      <c r="B36" s="90"/>
      <c r="C36" s="26"/>
      <c r="D36" s="75"/>
      <c r="E36" s="59" t="s">
        <v>65</v>
      </c>
      <c r="F36" s="60"/>
      <c r="G36" s="61">
        <f>SUM(G17:G35)</f>
        <v>0</v>
      </c>
      <c r="H36" s="62"/>
      <c r="I36" s="94"/>
      <c r="J36" s="63"/>
      <c r="K36" s="7"/>
      <c r="L36" s="7"/>
      <c r="M36" s="7"/>
      <c r="N36" s="7"/>
      <c r="O36" s="7"/>
      <c r="P36" s="53" t="s">
        <v>67</v>
      </c>
      <c r="Q36" s="54"/>
      <c r="R36" s="378"/>
      <c r="S36" s="55"/>
      <c r="T36" s="16"/>
      <c r="U36" s="23"/>
      <c r="V36" s="7"/>
      <c r="W36" s="7"/>
      <c r="X36" s="7"/>
      <c r="Y36" s="91"/>
    </row>
    <row r="37" spans="1:25" ht="16.5" customHeight="1" thickBot="1">
      <c r="B37" s="92"/>
      <c r="C37" s="25"/>
      <c r="D37" s="76"/>
      <c r="E37" s="64" t="s">
        <v>66</v>
      </c>
      <c r="F37" s="65"/>
      <c r="G37" s="66"/>
      <c r="H37" s="67" t="s">
        <v>59</v>
      </c>
      <c r="I37" s="67"/>
      <c r="J37" s="101"/>
      <c r="K37" s="6"/>
      <c r="L37" s="35"/>
      <c r="M37" s="6"/>
      <c r="N37" s="6"/>
      <c r="O37" s="6"/>
      <c r="P37" s="56" t="s">
        <v>68</v>
      </c>
      <c r="Q37" s="57"/>
      <c r="R37" s="379"/>
      <c r="S37" s="58">
        <f>SUM(R17:R35)</f>
        <v>0</v>
      </c>
      <c r="T37" s="24"/>
      <c r="U37" s="17"/>
      <c r="V37" s="6"/>
      <c r="W37" s="6"/>
      <c r="X37" s="6"/>
      <c r="Y37" s="93"/>
    </row>
    <row r="38" spans="1:25" ht="5.25" customHeight="1">
      <c r="B38" s="1"/>
      <c r="C38" s="1"/>
      <c r="D38" s="1"/>
      <c r="J38" s="15"/>
    </row>
    <row r="39" spans="1:25" ht="15.75" customHeight="1">
      <c r="B39" s="21" t="s">
        <v>32</v>
      </c>
      <c r="C39" s="12"/>
      <c r="D39" s="12"/>
      <c r="E39" s="11"/>
      <c r="F39" t="s">
        <v>47</v>
      </c>
    </row>
    <row r="40" spans="1:25">
      <c r="B40" s="2"/>
      <c r="E40" s="11"/>
      <c r="F40" s="77" t="s">
        <v>93</v>
      </c>
    </row>
    <row r="41" spans="1:25">
      <c r="B41" s="43"/>
      <c r="C41" s="43"/>
      <c r="D41" s="43"/>
      <c r="E41" s="43"/>
      <c r="F41" s="43"/>
      <c r="G41" s="43"/>
      <c r="H41" s="43"/>
      <c r="I41" s="43"/>
      <c r="J41" s="43"/>
      <c r="K41" s="43"/>
      <c r="L41" s="43"/>
      <c r="M41" s="43"/>
      <c r="N41" s="43"/>
      <c r="O41" s="43"/>
      <c r="P41" s="43"/>
      <c r="Q41" s="43"/>
      <c r="R41" s="380"/>
      <c r="S41" s="43"/>
      <c r="T41" s="43"/>
      <c r="U41" s="43"/>
      <c r="V41" s="43"/>
      <c r="W41" s="43"/>
      <c r="X41" s="43"/>
    </row>
    <row r="42" spans="1:25" ht="28.5" customHeight="1">
      <c r="B42" s="68" t="s">
        <v>33</v>
      </c>
      <c r="C42" s="563"/>
      <c r="D42" s="563"/>
      <c r="E42" s="563"/>
      <c r="F42" s="563"/>
      <c r="G42" s="563"/>
      <c r="H42" s="563"/>
      <c r="I42" s="563"/>
      <c r="J42" s="563"/>
      <c r="K42" s="49"/>
      <c r="L42" s="49"/>
      <c r="M42" s="564"/>
      <c r="N42" s="564"/>
      <c r="O42" s="564"/>
      <c r="P42" s="564"/>
      <c r="Q42" s="564"/>
      <c r="R42" s="564"/>
      <c r="S42" s="564"/>
      <c r="T42" s="43"/>
      <c r="U42" s="43"/>
      <c r="V42" s="565"/>
      <c r="W42" s="565"/>
      <c r="X42" s="565"/>
    </row>
    <row r="43" spans="1:25">
      <c r="B43" s="69"/>
      <c r="C43" s="70"/>
      <c r="D43" s="70"/>
      <c r="E43" s="43"/>
      <c r="F43" s="43" t="s">
        <v>34</v>
      </c>
      <c r="G43" s="43"/>
      <c r="H43" s="43"/>
      <c r="I43" s="43"/>
      <c r="J43" s="43"/>
      <c r="K43" s="43"/>
      <c r="L43" s="43"/>
      <c r="M43" s="43" t="s">
        <v>35</v>
      </c>
      <c r="N43" s="43"/>
      <c r="O43" s="43"/>
      <c r="P43" s="43"/>
      <c r="Q43" s="43"/>
      <c r="R43" s="380"/>
      <c r="S43" s="43"/>
      <c r="T43" s="43"/>
      <c r="U43" s="43"/>
      <c r="V43" s="43" t="s">
        <v>15</v>
      </c>
      <c r="W43" s="43"/>
      <c r="X43" s="43"/>
    </row>
    <row r="44" spans="1:25" ht="15.75" customHeight="1">
      <c r="B44" s="52"/>
      <c r="D44" s="71"/>
      <c r="E44" s="71" t="s">
        <v>77</v>
      </c>
      <c r="F44" s="43"/>
      <c r="G44" s="43"/>
      <c r="H44" s="43"/>
      <c r="I44" s="43"/>
      <c r="J44" s="43"/>
      <c r="K44" s="43"/>
      <c r="L44" s="43"/>
      <c r="M44" s="43"/>
      <c r="N44" s="43"/>
      <c r="O44" s="43"/>
      <c r="P44" s="43"/>
      <c r="Q44" s="43"/>
      <c r="R44" s="380"/>
      <c r="S44" s="43"/>
      <c r="T44" s="43"/>
      <c r="U44" s="43"/>
      <c r="V44" s="43"/>
      <c r="W44" s="43"/>
      <c r="X44" s="43"/>
    </row>
    <row r="45" spans="1:25">
      <c r="B45" s="1"/>
      <c r="C45" s="1"/>
      <c r="D45" s="1"/>
      <c r="H45" s="14" t="s">
        <v>36</v>
      </c>
      <c r="I45" s="14"/>
      <c r="W45" s="14" t="s">
        <v>99</v>
      </c>
    </row>
    <row r="46" spans="1:25" ht="18.75" customHeight="1">
      <c r="B46" s="1"/>
      <c r="C46" s="37"/>
      <c r="D46" s="37"/>
      <c r="E46" s="38"/>
      <c r="F46" s="38"/>
      <c r="G46" s="38"/>
      <c r="H46" s="39"/>
      <c r="I46" s="39"/>
      <c r="J46" s="38"/>
      <c r="K46" s="38"/>
      <c r="L46" s="38"/>
      <c r="M46" s="38"/>
    </row>
    <row r="47" spans="1:25" ht="18.75" customHeight="1">
      <c r="B47" s="157"/>
      <c r="C47" s="158"/>
      <c r="D47" s="158"/>
      <c r="E47" s="158"/>
      <c r="F47" s="158"/>
      <c r="G47" s="158"/>
      <c r="H47" s="158"/>
      <c r="I47" s="158"/>
      <c r="J47" s="158"/>
      <c r="K47" s="158"/>
      <c r="L47" s="159" t="s">
        <v>50</v>
      </c>
      <c r="M47" s="158"/>
      <c r="N47" s="158"/>
      <c r="O47" s="158"/>
      <c r="P47" s="158"/>
      <c r="Q47" s="158"/>
      <c r="R47" s="381"/>
      <c r="S47" s="158"/>
      <c r="T47" s="158"/>
      <c r="U47" s="158"/>
      <c r="V47" s="158"/>
      <c r="W47" s="158"/>
      <c r="X47" s="158"/>
      <c r="Y47" s="157"/>
    </row>
    <row r="48" spans="1:25" ht="14.25" customHeight="1">
      <c r="B48" s="157"/>
      <c r="C48" s="158"/>
      <c r="D48" s="158"/>
      <c r="E48" s="158"/>
      <c r="F48" s="158"/>
      <c r="G48" s="158"/>
      <c r="H48" s="158"/>
      <c r="I48" s="158"/>
      <c r="J48" s="158"/>
      <c r="K48" s="158"/>
      <c r="L48" s="160" t="s">
        <v>74</v>
      </c>
      <c r="M48" s="158"/>
      <c r="N48" s="158"/>
      <c r="O48" s="158"/>
      <c r="P48" s="158"/>
      <c r="Q48" s="158"/>
      <c r="R48" s="381"/>
      <c r="S48" s="158"/>
      <c r="T48" s="158"/>
      <c r="U48" s="158"/>
      <c r="V48" s="158"/>
      <c r="W48" s="158"/>
      <c r="X48" s="158"/>
      <c r="Y48" s="157"/>
    </row>
    <row r="49" spans="1:25" ht="18.75">
      <c r="B49" s="157"/>
      <c r="C49" s="158"/>
      <c r="D49" s="158"/>
      <c r="E49" s="158"/>
      <c r="F49" s="158"/>
      <c r="G49" s="158"/>
      <c r="H49" s="158"/>
      <c r="I49" s="158"/>
      <c r="J49" s="158"/>
      <c r="K49" s="158"/>
      <c r="L49" s="161" t="s">
        <v>320</v>
      </c>
      <c r="M49" s="158"/>
      <c r="N49" s="158"/>
      <c r="O49" s="158"/>
      <c r="P49" s="158"/>
      <c r="Q49" s="158"/>
      <c r="R49" s="381"/>
      <c r="S49" s="158"/>
      <c r="T49" s="158"/>
      <c r="U49" s="158"/>
      <c r="V49" s="158"/>
      <c r="W49" s="158"/>
      <c r="X49" s="158"/>
      <c r="Y49" s="157"/>
    </row>
    <row r="50" spans="1:25" ht="13.5" thickBot="1">
      <c r="B50" s="162"/>
      <c r="C50" s="163"/>
      <c r="D50" s="163"/>
      <c r="E50" s="158"/>
      <c r="F50" s="164"/>
      <c r="G50" s="158"/>
      <c r="H50" s="158"/>
      <c r="I50" s="158"/>
      <c r="J50" s="158"/>
      <c r="K50" s="158"/>
      <c r="L50" s="158"/>
      <c r="M50" s="158"/>
      <c r="N50" s="158"/>
      <c r="O50" s="158"/>
      <c r="P50" s="158"/>
      <c r="Q50" s="158"/>
      <c r="R50" s="381"/>
      <c r="S50" s="158"/>
      <c r="T50" s="158"/>
      <c r="U50" s="158"/>
      <c r="V50" s="165"/>
      <c r="W50" s="158"/>
      <c r="X50" s="158"/>
      <c r="Y50" s="157"/>
    </row>
    <row r="51" spans="1:25" ht="22.5" customHeight="1">
      <c r="B51" s="298">
        <f>B5</f>
        <v>1</v>
      </c>
      <c r="C51" s="166" t="s">
        <v>0</v>
      </c>
      <c r="D51" s="566">
        <f>D5</f>
        <v>0</v>
      </c>
      <c r="E51" s="566"/>
      <c r="F51" s="166" t="s">
        <v>1</v>
      </c>
      <c r="G51" s="167">
        <f>G5</f>
        <v>0</v>
      </c>
      <c r="H51" s="166" t="s">
        <v>2</v>
      </c>
      <c r="I51" s="166"/>
      <c r="J51" s="167">
        <f>J5</f>
        <v>0</v>
      </c>
      <c r="K51" s="168"/>
      <c r="L51" s="169" t="s">
        <v>58</v>
      </c>
      <c r="M51" s="169"/>
      <c r="N51" s="567">
        <f>N5</f>
        <v>0</v>
      </c>
      <c r="O51" s="567"/>
      <c r="P51" s="567"/>
      <c r="Q51" s="567"/>
      <c r="R51" s="567"/>
      <c r="S51" s="567"/>
      <c r="T51" s="169" t="s">
        <v>3</v>
      </c>
      <c r="U51" s="169"/>
      <c r="V51" s="533">
        <f>V5</f>
        <v>0</v>
      </c>
      <c r="W51" s="533"/>
      <c r="X51" s="169"/>
      <c r="Y51" s="170"/>
    </row>
    <row r="52" spans="1:25" ht="16.5" customHeight="1">
      <c r="B52" s="171"/>
      <c r="C52" s="172" t="s">
        <v>4</v>
      </c>
      <c r="D52" s="543">
        <f>D6</f>
        <v>0</v>
      </c>
      <c r="E52" s="543"/>
      <c r="F52" s="543"/>
      <c r="G52" s="543"/>
      <c r="H52" s="173"/>
      <c r="I52" s="174"/>
      <c r="J52" s="174"/>
      <c r="K52" s="174"/>
      <c r="L52" s="174"/>
      <c r="M52" s="174"/>
      <c r="N52" s="174"/>
      <c r="O52" s="174"/>
      <c r="P52" s="174"/>
      <c r="Q52" s="174"/>
      <c r="R52" s="296"/>
      <c r="S52" s="174"/>
      <c r="T52" s="174"/>
      <c r="U52" s="174"/>
      <c r="V52" s="174"/>
      <c r="W52" s="174"/>
      <c r="X52" s="174"/>
      <c r="Y52" s="175"/>
    </row>
    <row r="53" spans="1:25" ht="18" customHeight="1">
      <c r="B53" s="171"/>
      <c r="C53" s="176" t="s">
        <v>72</v>
      </c>
      <c r="D53" s="544">
        <f>D7</f>
        <v>0</v>
      </c>
      <c r="E53" s="544"/>
      <c r="F53" s="544"/>
      <c r="G53" s="544"/>
      <c r="H53" s="544"/>
      <c r="I53" s="157"/>
      <c r="J53" s="172" t="s">
        <v>28</v>
      </c>
      <c r="K53" s="177"/>
      <c r="L53" s="543">
        <f>L7</f>
        <v>0</v>
      </c>
      <c r="M53" s="543"/>
      <c r="N53" s="543"/>
      <c r="O53" s="174"/>
      <c r="P53" s="174" t="s">
        <v>94</v>
      </c>
      <c r="Q53" s="543">
        <f>Q7</f>
        <v>0</v>
      </c>
      <c r="R53" s="543"/>
      <c r="S53" s="543"/>
      <c r="T53" s="174" t="s">
        <v>75</v>
      </c>
      <c r="U53" s="174"/>
      <c r="V53" s="545">
        <f>V7</f>
        <v>0</v>
      </c>
      <c r="W53" s="545"/>
      <c r="X53" s="174"/>
      <c r="Y53" s="175"/>
    </row>
    <row r="54" spans="1:25" ht="3" customHeight="1">
      <c r="B54" s="178"/>
      <c r="C54" s="179"/>
      <c r="D54" s="253"/>
      <c r="E54" s="253"/>
      <c r="F54" s="253"/>
      <c r="G54" s="253"/>
      <c r="H54" s="253"/>
      <c r="I54" s="174"/>
      <c r="J54" s="174"/>
      <c r="K54" s="174"/>
      <c r="L54" s="174"/>
      <c r="M54" s="174"/>
      <c r="N54" s="174"/>
      <c r="O54" s="174"/>
      <c r="P54" s="174"/>
      <c r="Q54" s="174"/>
      <c r="R54" s="296"/>
      <c r="S54" s="174"/>
      <c r="T54" s="174"/>
      <c r="U54" s="174"/>
      <c r="V54" s="174"/>
      <c r="W54" s="174"/>
      <c r="X54" s="174"/>
      <c r="Y54" s="175"/>
    </row>
    <row r="55" spans="1:25" ht="14.25" customHeight="1">
      <c r="B55" s="180"/>
      <c r="C55" s="174"/>
      <c r="D55" s="173" t="s">
        <v>339</v>
      </c>
      <c r="E55" s="174"/>
      <c r="F55" s="545">
        <f>F9</f>
        <v>0</v>
      </c>
      <c r="G55" s="545"/>
      <c r="H55" s="173" t="s">
        <v>90</v>
      </c>
      <c r="I55" s="173"/>
      <c r="J55" s="545">
        <f>J9</f>
        <v>0</v>
      </c>
      <c r="K55" s="545"/>
      <c r="L55" s="545"/>
      <c r="M55" s="545"/>
      <c r="N55" s="181" t="s">
        <v>76</v>
      </c>
      <c r="O55" s="182"/>
      <c r="P55" s="546">
        <f>P9</f>
        <v>0</v>
      </c>
      <c r="Q55" s="546"/>
      <c r="R55" s="548" t="s">
        <v>30</v>
      </c>
      <c r="S55" s="548"/>
      <c r="T55" s="252">
        <f>T9</f>
        <v>0</v>
      </c>
      <c r="U55" s="177"/>
      <c r="V55" s="183" t="s">
        <v>31</v>
      </c>
      <c r="W55" s="550">
        <f>W9</f>
        <v>0</v>
      </c>
      <c r="X55" s="550"/>
      <c r="Y55" s="175"/>
    </row>
    <row r="56" spans="1:25" ht="15.75" customHeight="1">
      <c r="B56" s="184" t="s">
        <v>51</v>
      </c>
      <c r="C56" s="185"/>
      <c r="D56" s="173" t="s">
        <v>88</v>
      </c>
      <c r="E56" s="157"/>
      <c r="F56" s="545">
        <f>F10</f>
        <v>0</v>
      </c>
      <c r="G56" s="545"/>
      <c r="H56" s="173" t="s">
        <v>89</v>
      </c>
      <c r="I56" s="173"/>
      <c r="J56" s="551">
        <f>J10</f>
        <v>0</v>
      </c>
      <c r="K56" s="551"/>
      <c r="L56" s="551"/>
      <c r="M56" s="173" t="s">
        <v>91</v>
      </c>
      <c r="N56" s="186"/>
      <c r="O56" s="552">
        <f>O10</f>
        <v>0</v>
      </c>
      <c r="P56" s="552"/>
      <c r="Q56" s="174" t="s">
        <v>52</v>
      </c>
      <c r="R56" s="382">
        <f>R10</f>
        <v>0</v>
      </c>
      <c r="S56" s="181" t="s">
        <v>55</v>
      </c>
      <c r="T56" s="553" t="str">
        <f>T10</f>
        <v>Select One</v>
      </c>
      <c r="U56" s="554"/>
      <c r="V56" s="555"/>
      <c r="W56" s="556" t="s">
        <v>329</v>
      </c>
      <c r="X56" s="557"/>
      <c r="Y56" s="389">
        <f>Y10</f>
        <v>0</v>
      </c>
    </row>
    <row r="57" spans="1:25" ht="8.25" customHeight="1" thickBot="1">
      <c r="B57" s="187"/>
      <c r="C57" s="162"/>
      <c r="D57" s="162"/>
      <c r="E57" s="162"/>
      <c r="F57" s="165"/>
      <c r="G57" s="165"/>
      <c r="H57" s="165"/>
      <c r="I57" s="165"/>
      <c r="J57" s="165"/>
      <c r="K57" s="165"/>
      <c r="L57" s="165"/>
      <c r="M57" s="165"/>
      <c r="N57" s="165"/>
      <c r="O57" s="165"/>
      <c r="P57" s="165"/>
      <c r="Q57" s="165"/>
      <c r="R57" s="383"/>
      <c r="S57" s="165"/>
      <c r="T57" s="165"/>
      <c r="U57" s="165"/>
      <c r="V57" s="165"/>
      <c r="W57" s="165"/>
      <c r="X57" s="165"/>
      <c r="Y57" s="175"/>
    </row>
    <row r="58" spans="1:25" ht="13.5" thickBot="1">
      <c r="B58" s="188">
        <v>1</v>
      </c>
      <c r="C58" s="189">
        <v>2</v>
      </c>
      <c r="D58" s="189">
        <v>3</v>
      </c>
      <c r="E58" s="189">
        <v>4</v>
      </c>
      <c r="F58" s="189">
        <v>5</v>
      </c>
      <c r="G58" s="189">
        <v>6</v>
      </c>
      <c r="H58" s="189">
        <v>7</v>
      </c>
      <c r="I58" s="189"/>
      <c r="J58" s="189">
        <v>8</v>
      </c>
      <c r="K58" s="189"/>
      <c r="L58" s="189">
        <v>9</v>
      </c>
      <c r="M58" s="189">
        <v>10</v>
      </c>
      <c r="N58" s="189">
        <v>11</v>
      </c>
      <c r="O58" s="189">
        <v>12</v>
      </c>
      <c r="P58" s="189">
        <v>13</v>
      </c>
      <c r="Q58" s="189">
        <v>14</v>
      </c>
      <c r="R58" s="189">
        <v>15</v>
      </c>
      <c r="S58" s="189">
        <v>16</v>
      </c>
      <c r="T58" s="189">
        <v>17</v>
      </c>
      <c r="U58" s="190">
        <v>18</v>
      </c>
      <c r="V58" s="189">
        <v>18</v>
      </c>
      <c r="W58" s="189">
        <v>19</v>
      </c>
      <c r="X58" s="189">
        <v>20</v>
      </c>
      <c r="Y58" s="191">
        <v>21</v>
      </c>
    </row>
    <row r="59" spans="1:25" ht="15" customHeight="1">
      <c r="B59" s="192"/>
      <c r="C59" s="193" t="s">
        <v>60</v>
      </c>
      <c r="D59" s="194"/>
      <c r="E59" s="195"/>
      <c r="F59" s="196"/>
      <c r="G59" s="196"/>
      <c r="H59" s="193" t="s">
        <v>70</v>
      </c>
      <c r="I59" s="197" t="s">
        <v>87</v>
      </c>
      <c r="J59" s="197" t="s">
        <v>46</v>
      </c>
      <c r="K59" s="198"/>
      <c r="L59" s="193" t="s">
        <v>10</v>
      </c>
      <c r="M59" s="193" t="s">
        <v>9</v>
      </c>
      <c r="N59" s="193" t="s">
        <v>5</v>
      </c>
      <c r="O59" s="193" t="s">
        <v>71</v>
      </c>
      <c r="P59" s="193"/>
      <c r="Q59" s="193" t="s">
        <v>48</v>
      </c>
      <c r="R59" s="193" t="s">
        <v>20</v>
      </c>
      <c r="S59" s="193" t="s">
        <v>100</v>
      </c>
      <c r="T59" s="194" t="s">
        <v>13</v>
      </c>
      <c r="U59" s="197" t="s">
        <v>13</v>
      </c>
      <c r="V59" s="197" t="s">
        <v>13</v>
      </c>
      <c r="W59" s="197" t="s">
        <v>13</v>
      </c>
      <c r="X59" s="197" t="s">
        <v>13</v>
      </c>
      <c r="Y59" s="199" t="s">
        <v>19</v>
      </c>
    </row>
    <row r="60" spans="1:25" ht="11.25" customHeight="1">
      <c r="B60" s="200" t="s">
        <v>57</v>
      </c>
      <c r="C60" s="193" t="s">
        <v>61</v>
      </c>
      <c r="D60" s="194" t="s">
        <v>13</v>
      </c>
      <c r="E60" s="193" t="s">
        <v>29</v>
      </c>
      <c r="F60" s="193" t="s">
        <v>26</v>
      </c>
      <c r="G60" s="193" t="s">
        <v>38</v>
      </c>
      <c r="H60" s="193" t="s">
        <v>7</v>
      </c>
      <c r="I60" s="197" t="s">
        <v>21</v>
      </c>
      <c r="J60" s="197" t="s">
        <v>53</v>
      </c>
      <c r="K60" s="198"/>
      <c r="L60" s="193" t="s">
        <v>39</v>
      </c>
      <c r="M60" s="193" t="s">
        <v>10</v>
      </c>
      <c r="N60" s="193" t="s">
        <v>42</v>
      </c>
      <c r="O60" s="193" t="s">
        <v>11</v>
      </c>
      <c r="P60" s="193" t="s">
        <v>13</v>
      </c>
      <c r="Q60" s="193" t="s">
        <v>49</v>
      </c>
      <c r="R60" s="193" t="s">
        <v>37</v>
      </c>
      <c r="S60" s="194" t="s">
        <v>101</v>
      </c>
      <c r="T60" s="197" t="s">
        <v>14</v>
      </c>
      <c r="U60" s="197" t="s">
        <v>40</v>
      </c>
      <c r="V60" s="197" t="s">
        <v>16</v>
      </c>
      <c r="W60" s="197" t="s">
        <v>18</v>
      </c>
      <c r="X60" s="197" t="s">
        <v>54</v>
      </c>
      <c r="Y60" s="199" t="s">
        <v>95</v>
      </c>
    </row>
    <row r="61" spans="1:25" ht="12" customHeight="1" thickBot="1">
      <c r="B61" s="201" t="s">
        <v>56</v>
      </c>
      <c r="C61" s="202" t="s">
        <v>62</v>
      </c>
      <c r="D61" s="203" t="s">
        <v>78</v>
      </c>
      <c r="E61" s="202" t="s">
        <v>6</v>
      </c>
      <c r="F61" s="202" t="s">
        <v>27</v>
      </c>
      <c r="G61" s="202" t="s">
        <v>63</v>
      </c>
      <c r="H61" s="202" t="s">
        <v>64</v>
      </c>
      <c r="I61" s="204" t="s">
        <v>92</v>
      </c>
      <c r="J61" s="204" t="s">
        <v>64</v>
      </c>
      <c r="K61" s="205"/>
      <c r="L61" s="202" t="s">
        <v>8</v>
      </c>
      <c r="M61" s="202" t="s">
        <v>22</v>
      </c>
      <c r="N61" s="202" t="s">
        <v>43</v>
      </c>
      <c r="O61" s="202" t="s">
        <v>22</v>
      </c>
      <c r="P61" s="202" t="s">
        <v>83</v>
      </c>
      <c r="Q61" s="202" t="s">
        <v>12</v>
      </c>
      <c r="R61" s="202" t="s">
        <v>21</v>
      </c>
      <c r="S61" s="203" t="s">
        <v>21</v>
      </c>
      <c r="T61" s="204" t="s">
        <v>15</v>
      </c>
      <c r="U61" s="206" t="s">
        <v>25</v>
      </c>
      <c r="V61" s="204" t="s">
        <v>17</v>
      </c>
      <c r="W61" s="204" t="s">
        <v>15</v>
      </c>
      <c r="X61" s="204" t="s">
        <v>45</v>
      </c>
      <c r="Y61" s="207" t="s">
        <v>96</v>
      </c>
    </row>
    <row r="62" spans="1:25" s="320" customFormat="1" ht="28.5" customHeight="1" thickTop="1" thickBot="1">
      <c r="A62" s="302"/>
      <c r="B62" s="303" t="str">
        <f t="shared" ref="B62:J77" si="7">B16</f>
        <v>Sample: Breakaway Travel</v>
      </c>
      <c r="C62" s="304" t="str">
        <f t="shared" si="7"/>
        <v>12-1234567</v>
      </c>
      <c r="D62" s="304" t="str">
        <f t="shared" si="7"/>
        <v>New</v>
      </c>
      <c r="E62" s="305" t="str">
        <f t="shared" si="7"/>
        <v>Office</v>
      </c>
      <c r="F62" s="306" t="str">
        <f t="shared" si="7"/>
        <v>5th</v>
      </c>
      <c r="G62" s="307">
        <f t="shared" si="7"/>
        <v>6260</v>
      </c>
      <c r="H62" s="308">
        <f t="shared" si="7"/>
        <v>35</v>
      </c>
      <c r="I62" s="309">
        <f t="shared" si="7"/>
        <v>25000</v>
      </c>
      <c r="J62" s="310">
        <f t="shared" si="7"/>
        <v>21.56</v>
      </c>
      <c r="K62" s="311"/>
      <c r="L62" s="306">
        <f t="shared" ref="L62:Q66" si="8">L16</f>
        <v>1999</v>
      </c>
      <c r="M62" s="308">
        <f t="shared" si="8"/>
        <v>0</v>
      </c>
      <c r="N62" s="305" t="str">
        <f t="shared" si="8"/>
        <v>N</v>
      </c>
      <c r="O62" s="308">
        <f t="shared" si="8"/>
        <v>4.38</v>
      </c>
      <c r="P62" s="305" t="str">
        <f t="shared" si="8"/>
        <v>Full Service</v>
      </c>
      <c r="Q62" s="312">
        <f t="shared" si="8"/>
        <v>0.03</v>
      </c>
      <c r="R62" s="384">
        <f>S62*G62</f>
        <v>244018.80000000002</v>
      </c>
      <c r="S62" s="313">
        <f>IFERROR(((H62+M62+O62)-(I62/G62/V62)),)</f>
        <v>38.980638977635785</v>
      </c>
      <c r="T62" s="314">
        <f>T16</f>
        <v>36526</v>
      </c>
      <c r="U62" s="315"/>
      <c r="V62" s="316">
        <f t="shared" ref="V62:Y77" si="9">V16</f>
        <v>10</v>
      </c>
      <c r="W62" s="317">
        <f t="shared" si="9"/>
        <v>40178</v>
      </c>
      <c r="X62" s="318">
        <f t="shared" si="9"/>
        <v>2.5000000000000001E-2</v>
      </c>
      <c r="Y62" s="319" t="str">
        <f t="shared" si="9"/>
        <v>1/5</v>
      </c>
    </row>
    <row r="63" spans="1:25" s="320" customFormat="1" ht="28.5" customHeight="1" thickTop="1" thickBot="1">
      <c r="A63" s="302"/>
      <c r="B63" s="321">
        <f t="shared" si="7"/>
        <v>0</v>
      </c>
      <c r="C63" s="322">
        <f t="shared" si="7"/>
        <v>0</v>
      </c>
      <c r="D63" s="322">
        <f t="shared" si="7"/>
        <v>0</v>
      </c>
      <c r="E63" s="323">
        <f t="shared" si="7"/>
        <v>0</v>
      </c>
      <c r="F63" s="323">
        <f t="shared" si="7"/>
        <v>0</v>
      </c>
      <c r="G63" s="324">
        <f t="shared" si="7"/>
        <v>0</v>
      </c>
      <c r="H63" s="325">
        <f t="shared" si="7"/>
        <v>0</v>
      </c>
      <c r="I63" s="326">
        <f>I17</f>
        <v>0</v>
      </c>
      <c r="J63" s="327">
        <f t="shared" si="7"/>
        <v>0</v>
      </c>
      <c r="K63" s="328"/>
      <c r="L63" s="323">
        <f t="shared" si="8"/>
        <v>0</v>
      </c>
      <c r="M63" s="325">
        <f t="shared" si="8"/>
        <v>0</v>
      </c>
      <c r="N63" s="323">
        <f t="shared" si="8"/>
        <v>0</v>
      </c>
      <c r="O63" s="325">
        <f t="shared" si="8"/>
        <v>0</v>
      </c>
      <c r="P63" s="323">
        <f>P17</f>
        <v>0</v>
      </c>
      <c r="Q63" s="329">
        <f t="shared" si="8"/>
        <v>0</v>
      </c>
      <c r="R63" s="385">
        <f>S63*G63</f>
        <v>0</v>
      </c>
      <c r="S63" s="330">
        <f t="shared" ref="S63:S81" si="10">IFERROR(((H63+M63+O63)-(I63/G63/V63)),)</f>
        <v>0</v>
      </c>
      <c r="T63" s="331">
        <f>T17</f>
        <v>0</v>
      </c>
      <c r="U63" s="332"/>
      <c r="V63" s="333" t="str">
        <f t="shared" si="9"/>
        <v/>
      </c>
      <c r="W63" s="334">
        <f t="shared" si="9"/>
        <v>0</v>
      </c>
      <c r="X63" s="335">
        <f t="shared" si="9"/>
        <v>0</v>
      </c>
      <c r="Y63" s="336">
        <f t="shared" si="9"/>
        <v>0</v>
      </c>
    </row>
    <row r="64" spans="1:25" s="320" customFormat="1" ht="28.5" customHeight="1" thickTop="1" thickBot="1">
      <c r="A64" s="302"/>
      <c r="B64" s="321">
        <f t="shared" si="7"/>
        <v>0</v>
      </c>
      <c r="C64" s="322">
        <f t="shared" si="7"/>
        <v>0</v>
      </c>
      <c r="D64" s="322">
        <f t="shared" si="7"/>
        <v>0</v>
      </c>
      <c r="E64" s="323">
        <f t="shared" si="7"/>
        <v>0</v>
      </c>
      <c r="F64" s="323">
        <f t="shared" si="7"/>
        <v>0</v>
      </c>
      <c r="G64" s="324">
        <f t="shared" si="7"/>
        <v>0</v>
      </c>
      <c r="H64" s="325">
        <f t="shared" si="7"/>
        <v>0</v>
      </c>
      <c r="I64" s="326">
        <f t="shared" si="7"/>
        <v>0</v>
      </c>
      <c r="J64" s="327">
        <f t="shared" si="7"/>
        <v>0</v>
      </c>
      <c r="K64" s="328"/>
      <c r="L64" s="323">
        <f t="shared" si="8"/>
        <v>0</v>
      </c>
      <c r="M64" s="325">
        <f t="shared" si="8"/>
        <v>0</v>
      </c>
      <c r="N64" s="323">
        <f t="shared" si="8"/>
        <v>0</v>
      </c>
      <c r="O64" s="325">
        <f t="shared" si="8"/>
        <v>0</v>
      </c>
      <c r="P64" s="323">
        <f t="shared" si="8"/>
        <v>0</v>
      </c>
      <c r="Q64" s="329">
        <f t="shared" si="8"/>
        <v>0</v>
      </c>
      <c r="R64" s="385">
        <f t="shared" ref="R64:R81" si="11">S64*G64</f>
        <v>0</v>
      </c>
      <c r="S64" s="330">
        <f t="shared" si="10"/>
        <v>0</v>
      </c>
      <c r="T64" s="331">
        <f t="shared" ref="T64:T81" si="12">T18</f>
        <v>0</v>
      </c>
      <c r="U64" s="332"/>
      <c r="V64" s="333" t="str">
        <f t="shared" si="9"/>
        <v/>
      </c>
      <c r="W64" s="334">
        <f t="shared" si="9"/>
        <v>0</v>
      </c>
      <c r="X64" s="335">
        <f t="shared" si="9"/>
        <v>0</v>
      </c>
      <c r="Y64" s="336">
        <f t="shared" si="9"/>
        <v>0</v>
      </c>
    </row>
    <row r="65" spans="1:25" s="320" customFormat="1" ht="28.5" customHeight="1" thickTop="1" thickBot="1">
      <c r="A65" s="302"/>
      <c r="B65" s="321">
        <f t="shared" si="7"/>
        <v>0</v>
      </c>
      <c r="C65" s="322">
        <f t="shared" si="7"/>
        <v>0</v>
      </c>
      <c r="D65" s="322">
        <f t="shared" si="7"/>
        <v>0</v>
      </c>
      <c r="E65" s="323">
        <f t="shared" si="7"/>
        <v>0</v>
      </c>
      <c r="F65" s="323">
        <f t="shared" si="7"/>
        <v>0</v>
      </c>
      <c r="G65" s="324">
        <f t="shared" si="7"/>
        <v>0</v>
      </c>
      <c r="H65" s="325">
        <f t="shared" si="7"/>
        <v>0</v>
      </c>
      <c r="I65" s="326">
        <f t="shared" si="7"/>
        <v>0</v>
      </c>
      <c r="J65" s="327">
        <f t="shared" si="7"/>
        <v>0</v>
      </c>
      <c r="K65" s="328"/>
      <c r="L65" s="323">
        <f t="shared" si="8"/>
        <v>0</v>
      </c>
      <c r="M65" s="325">
        <f>M19</f>
        <v>0</v>
      </c>
      <c r="N65" s="323">
        <f t="shared" si="8"/>
        <v>0</v>
      </c>
      <c r="O65" s="325">
        <f t="shared" si="8"/>
        <v>0</v>
      </c>
      <c r="P65" s="323">
        <f t="shared" si="8"/>
        <v>0</v>
      </c>
      <c r="Q65" s="329">
        <f t="shared" si="8"/>
        <v>0</v>
      </c>
      <c r="R65" s="385">
        <f t="shared" si="11"/>
        <v>0</v>
      </c>
      <c r="S65" s="330">
        <f t="shared" si="10"/>
        <v>0</v>
      </c>
      <c r="T65" s="331">
        <f t="shared" si="12"/>
        <v>0</v>
      </c>
      <c r="U65" s="332"/>
      <c r="V65" s="333" t="str">
        <f t="shared" si="9"/>
        <v/>
      </c>
      <c r="W65" s="334">
        <f t="shared" si="9"/>
        <v>0</v>
      </c>
      <c r="X65" s="335">
        <f t="shared" si="9"/>
        <v>0</v>
      </c>
      <c r="Y65" s="336">
        <f t="shared" si="9"/>
        <v>0</v>
      </c>
    </row>
    <row r="66" spans="1:25" s="320" customFormat="1" ht="28.5" customHeight="1" thickTop="1" thickBot="1">
      <c r="A66" s="302"/>
      <c r="B66" s="321">
        <f t="shared" si="7"/>
        <v>0</v>
      </c>
      <c r="C66" s="322">
        <f t="shared" si="7"/>
        <v>0</v>
      </c>
      <c r="D66" s="322">
        <f t="shared" si="7"/>
        <v>0</v>
      </c>
      <c r="E66" s="323">
        <f t="shared" si="7"/>
        <v>0</v>
      </c>
      <c r="F66" s="323">
        <f t="shared" si="7"/>
        <v>0</v>
      </c>
      <c r="G66" s="324">
        <f t="shared" si="7"/>
        <v>0</v>
      </c>
      <c r="H66" s="325">
        <f t="shared" si="7"/>
        <v>0</v>
      </c>
      <c r="I66" s="326">
        <f t="shared" si="7"/>
        <v>0</v>
      </c>
      <c r="J66" s="327">
        <f t="shared" si="7"/>
        <v>0</v>
      </c>
      <c r="K66" s="328"/>
      <c r="L66" s="323">
        <f>L20</f>
        <v>0</v>
      </c>
      <c r="M66" s="325">
        <f t="shared" si="8"/>
        <v>0</v>
      </c>
      <c r="N66" s="323">
        <f t="shared" si="8"/>
        <v>0</v>
      </c>
      <c r="O66" s="325">
        <f t="shared" si="8"/>
        <v>0</v>
      </c>
      <c r="P66" s="323">
        <f t="shared" si="8"/>
        <v>0</v>
      </c>
      <c r="Q66" s="329">
        <f t="shared" si="8"/>
        <v>0</v>
      </c>
      <c r="R66" s="385">
        <f t="shared" si="11"/>
        <v>0</v>
      </c>
      <c r="S66" s="330">
        <f t="shared" si="10"/>
        <v>0</v>
      </c>
      <c r="T66" s="331">
        <f t="shared" si="12"/>
        <v>0</v>
      </c>
      <c r="U66" s="332"/>
      <c r="V66" s="333" t="str">
        <f t="shared" si="9"/>
        <v/>
      </c>
      <c r="W66" s="334">
        <f t="shared" si="9"/>
        <v>0</v>
      </c>
      <c r="X66" s="335">
        <f t="shared" si="9"/>
        <v>0</v>
      </c>
      <c r="Y66" s="336">
        <f t="shared" si="9"/>
        <v>0</v>
      </c>
    </row>
    <row r="67" spans="1:25" s="320" customFormat="1" ht="28.5" customHeight="1" thickTop="1" thickBot="1">
      <c r="A67" s="302"/>
      <c r="B67" s="321">
        <f t="shared" si="7"/>
        <v>0</v>
      </c>
      <c r="C67" s="322">
        <f t="shared" si="7"/>
        <v>0</v>
      </c>
      <c r="D67" s="322">
        <f t="shared" si="7"/>
        <v>0</v>
      </c>
      <c r="E67" s="323">
        <f t="shared" si="7"/>
        <v>0</v>
      </c>
      <c r="F67" s="323">
        <f t="shared" si="7"/>
        <v>0</v>
      </c>
      <c r="G67" s="324">
        <f t="shared" si="7"/>
        <v>0</v>
      </c>
      <c r="H67" s="325">
        <f t="shared" si="7"/>
        <v>0</v>
      </c>
      <c r="I67" s="326">
        <f t="shared" si="7"/>
        <v>0</v>
      </c>
      <c r="J67" s="327">
        <f t="shared" si="7"/>
        <v>0</v>
      </c>
      <c r="K67" s="328"/>
      <c r="L67" s="323">
        <f t="shared" ref="L67:Q81" si="13">L21</f>
        <v>0</v>
      </c>
      <c r="M67" s="325">
        <f t="shared" si="13"/>
        <v>0</v>
      </c>
      <c r="N67" s="323">
        <f t="shared" si="13"/>
        <v>0</v>
      </c>
      <c r="O67" s="325">
        <f t="shared" si="13"/>
        <v>0</v>
      </c>
      <c r="P67" s="323">
        <f t="shared" si="13"/>
        <v>0</v>
      </c>
      <c r="Q67" s="329">
        <f t="shared" si="13"/>
        <v>0</v>
      </c>
      <c r="R67" s="385">
        <f t="shared" si="11"/>
        <v>0</v>
      </c>
      <c r="S67" s="330">
        <f t="shared" si="10"/>
        <v>0</v>
      </c>
      <c r="T67" s="331">
        <f t="shared" si="12"/>
        <v>0</v>
      </c>
      <c r="U67" s="332"/>
      <c r="V67" s="333" t="str">
        <f t="shared" si="9"/>
        <v/>
      </c>
      <c r="W67" s="334">
        <f t="shared" si="9"/>
        <v>0</v>
      </c>
      <c r="X67" s="335">
        <f t="shared" si="9"/>
        <v>0</v>
      </c>
      <c r="Y67" s="336">
        <f t="shared" si="9"/>
        <v>0</v>
      </c>
    </row>
    <row r="68" spans="1:25" s="320" customFormat="1" ht="28.5" customHeight="1" thickTop="1" thickBot="1">
      <c r="A68" s="302"/>
      <c r="B68" s="321">
        <f t="shared" si="7"/>
        <v>0</v>
      </c>
      <c r="C68" s="322">
        <f t="shared" si="7"/>
        <v>0</v>
      </c>
      <c r="D68" s="322">
        <f t="shared" si="7"/>
        <v>0</v>
      </c>
      <c r="E68" s="323">
        <f t="shared" si="7"/>
        <v>0</v>
      </c>
      <c r="F68" s="323">
        <f t="shared" si="7"/>
        <v>0</v>
      </c>
      <c r="G68" s="324">
        <f t="shared" si="7"/>
        <v>0</v>
      </c>
      <c r="H68" s="325">
        <f t="shared" si="7"/>
        <v>0</v>
      </c>
      <c r="I68" s="326">
        <f t="shared" si="7"/>
        <v>0</v>
      </c>
      <c r="J68" s="327">
        <f t="shared" si="7"/>
        <v>0</v>
      </c>
      <c r="K68" s="328"/>
      <c r="L68" s="323">
        <f t="shared" si="13"/>
        <v>0</v>
      </c>
      <c r="M68" s="325">
        <f t="shared" si="13"/>
        <v>0</v>
      </c>
      <c r="N68" s="323">
        <f t="shared" si="13"/>
        <v>0</v>
      </c>
      <c r="O68" s="325">
        <f t="shared" si="13"/>
        <v>0</v>
      </c>
      <c r="P68" s="323">
        <f t="shared" si="13"/>
        <v>0</v>
      </c>
      <c r="Q68" s="329">
        <f t="shared" si="13"/>
        <v>0</v>
      </c>
      <c r="R68" s="385">
        <f t="shared" si="11"/>
        <v>0</v>
      </c>
      <c r="S68" s="330">
        <f t="shared" si="10"/>
        <v>0</v>
      </c>
      <c r="T68" s="331">
        <f t="shared" si="12"/>
        <v>0</v>
      </c>
      <c r="U68" s="332"/>
      <c r="V68" s="333" t="str">
        <f t="shared" si="9"/>
        <v/>
      </c>
      <c r="W68" s="334">
        <f t="shared" si="9"/>
        <v>0</v>
      </c>
      <c r="X68" s="335">
        <f t="shared" si="9"/>
        <v>0</v>
      </c>
      <c r="Y68" s="336">
        <f t="shared" si="9"/>
        <v>0</v>
      </c>
    </row>
    <row r="69" spans="1:25" s="320" customFormat="1" ht="28.5" customHeight="1" thickTop="1" thickBot="1">
      <c r="A69" s="302"/>
      <c r="B69" s="321">
        <f t="shared" si="7"/>
        <v>0</v>
      </c>
      <c r="C69" s="322">
        <f t="shared" si="7"/>
        <v>0</v>
      </c>
      <c r="D69" s="322">
        <f t="shared" si="7"/>
        <v>0</v>
      </c>
      <c r="E69" s="323">
        <f t="shared" si="7"/>
        <v>0</v>
      </c>
      <c r="F69" s="323">
        <f t="shared" si="7"/>
        <v>0</v>
      </c>
      <c r="G69" s="324">
        <f t="shared" si="7"/>
        <v>0</v>
      </c>
      <c r="H69" s="325">
        <f t="shared" si="7"/>
        <v>0</v>
      </c>
      <c r="I69" s="326">
        <f t="shared" si="7"/>
        <v>0</v>
      </c>
      <c r="J69" s="327">
        <f t="shared" si="7"/>
        <v>0</v>
      </c>
      <c r="K69" s="328"/>
      <c r="L69" s="323">
        <f t="shared" si="13"/>
        <v>0</v>
      </c>
      <c r="M69" s="325">
        <f t="shared" si="13"/>
        <v>0</v>
      </c>
      <c r="N69" s="323">
        <f t="shared" si="13"/>
        <v>0</v>
      </c>
      <c r="O69" s="325">
        <f t="shared" si="13"/>
        <v>0</v>
      </c>
      <c r="P69" s="323">
        <f t="shared" si="13"/>
        <v>0</v>
      </c>
      <c r="Q69" s="329">
        <f t="shared" si="13"/>
        <v>0</v>
      </c>
      <c r="R69" s="385">
        <f t="shared" si="11"/>
        <v>0</v>
      </c>
      <c r="S69" s="330">
        <f t="shared" si="10"/>
        <v>0</v>
      </c>
      <c r="T69" s="331">
        <f t="shared" si="12"/>
        <v>0</v>
      </c>
      <c r="U69" s="332"/>
      <c r="V69" s="333" t="str">
        <f t="shared" si="9"/>
        <v/>
      </c>
      <c r="W69" s="334">
        <f t="shared" si="9"/>
        <v>0</v>
      </c>
      <c r="X69" s="335">
        <f t="shared" si="9"/>
        <v>0</v>
      </c>
      <c r="Y69" s="336">
        <f t="shared" si="9"/>
        <v>0</v>
      </c>
    </row>
    <row r="70" spans="1:25" s="320" customFormat="1" ht="28.5" customHeight="1" thickTop="1" thickBot="1">
      <c r="A70" s="302"/>
      <c r="B70" s="321">
        <f t="shared" si="7"/>
        <v>0</v>
      </c>
      <c r="C70" s="322">
        <f t="shared" si="7"/>
        <v>0</v>
      </c>
      <c r="D70" s="322">
        <f t="shared" si="7"/>
        <v>0</v>
      </c>
      <c r="E70" s="323">
        <f t="shared" si="7"/>
        <v>0</v>
      </c>
      <c r="F70" s="323">
        <f t="shared" si="7"/>
        <v>0</v>
      </c>
      <c r="G70" s="324">
        <f t="shared" si="7"/>
        <v>0</v>
      </c>
      <c r="H70" s="325">
        <f t="shared" si="7"/>
        <v>0</v>
      </c>
      <c r="I70" s="326">
        <f t="shared" si="7"/>
        <v>0</v>
      </c>
      <c r="J70" s="327">
        <f t="shared" si="7"/>
        <v>0</v>
      </c>
      <c r="K70" s="328"/>
      <c r="L70" s="323">
        <f t="shared" si="13"/>
        <v>0</v>
      </c>
      <c r="M70" s="325">
        <f t="shared" si="13"/>
        <v>0</v>
      </c>
      <c r="N70" s="323">
        <f t="shared" si="13"/>
        <v>0</v>
      </c>
      <c r="O70" s="325">
        <f t="shared" si="13"/>
        <v>0</v>
      </c>
      <c r="P70" s="323">
        <f t="shared" si="13"/>
        <v>0</v>
      </c>
      <c r="Q70" s="329">
        <f t="shared" si="13"/>
        <v>0</v>
      </c>
      <c r="R70" s="385">
        <f t="shared" si="11"/>
        <v>0</v>
      </c>
      <c r="S70" s="330">
        <f t="shared" si="10"/>
        <v>0</v>
      </c>
      <c r="T70" s="331">
        <f t="shared" si="12"/>
        <v>0</v>
      </c>
      <c r="U70" s="332"/>
      <c r="V70" s="333" t="str">
        <f t="shared" si="9"/>
        <v/>
      </c>
      <c r="W70" s="334">
        <f t="shared" si="9"/>
        <v>0</v>
      </c>
      <c r="X70" s="335">
        <f t="shared" si="9"/>
        <v>0</v>
      </c>
      <c r="Y70" s="336">
        <f t="shared" si="9"/>
        <v>0</v>
      </c>
    </row>
    <row r="71" spans="1:25" s="320" customFormat="1" ht="28.5" customHeight="1" thickTop="1" thickBot="1">
      <c r="A71" s="302"/>
      <c r="B71" s="321">
        <f t="shared" si="7"/>
        <v>0</v>
      </c>
      <c r="C71" s="322">
        <f t="shared" si="7"/>
        <v>0</v>
      </c>
      <c r="D71" s="322">
        <f t="shared" si="7"/>
        <v>0</v>
      </c>
      <c r="E71" s="323">
        <f t="shared" si="7"/>
        <v>0</v>
      </c>
      <c r="F71" s="323">
        <f t="shared" si="7"/>
        <v>0</v>
      </c>
      <c r="G71" s="324">
        <f t="shared" si="7"/>
        <v>0</v>
      </c>
      <c r="H71" s="325">
        <f t="shared" si="7"/>
        <v>0</v>
      </c>
      <c r="I71" s="326">
        <f t="shared" si="7"/>
        <v>0</v>
      </c>
      <c r="J71" s="327">
        <f t="shared" si="7"/>
        <v>0</v>
      </c>
      <c r="K71" s="328"/>
      <c r="L71" s="323">
        <f t="shared" si="13"/>
        <v>0</v>
      </c>
      <c r="M71" s="325">
        <f t="shared" si="13"/>
        <v>0</v>
      </c>
      <c r="N71" s="323">
        <f t="shared" si="13"/>
        <v>0</v>
      </c>
      <c r="O71" s="325">
        <f t="shared" si="13"/>
        <v>0</v>
      </c>
      <c r="P71" s="323">
        <f t="shared" si="13"/>
        <v>0</v>
      </c>
      <c r="Q71" s="329">
        <f t="shared" si="13"/>
        <v>0</v>
      </c>
      <c r="R71" s="385">
        <f t="shared" si="11"/>
        <v>0</v>
      </c>
      <c r="S71" s="330">
        <f t="shared" si="10"/>
        <v>0</v>
      </c>
      <c r="T71" s="331">
        <f t="shared" si="12"/>
        <v>0</v>
      </c>
      <c r="U71" s="332"/>
      <c r="V71" s="333" t="str">
        <f t="shared" si="9"/>
        <v/>
      </c>
      <c r="W71" s="334">
        <f t="shared" si="9"/>
        <v>0</v>
      </c>
      <c r="X71" s="335">
        <f t="shared" si="9"/>
        <v>0</v>
      </c>
      <c r="Y71" s="336">
        <f t="shared" si="9"/>
        <v>0</v>
      </c>
    </row>
    <row r="72" spans="1:25" s="320" customFormat="1" ht="28.5" customHeight="1" thickTop="1" thickBot="1">
      <c r="A72" s="302"/>
      <c r="B72" s="321">
        <f t="shared" si="7"/>
        <v>0</v>
      </c>
      <c r="C72" s="322">
        <f t="shared" si="7"/>
        <v>0</v>
      </c>
      <c r="D72" s="322">
        <f t="shared" si="7"/>
        <v>0</v>
      </c>
      <c r="E72" s="323">
        <f t="shared" si="7"/>
        <v>0</v>
      </c>
      <c r="F72" s="323">
        <f t="shared" si="7"/>
        <v>0</v>
      </c>
      <c r="G72" s="324">
        <f t="shared" si="7"/>
        <v>0</v>
      </c>
      <c r="H72" s="325">
        <f t="shared" si="7"/>
        <v>0</v>
      </c>
      <c r="I72" s="326">
        <f t="shared" si="7"/>
        <v>0</v>
      </c>
      <c r="J72" s="327">
        <f t="shared" si="7"/>
        <v>0</v>
      </c>
      <c r="K72" s="328"/>
      <c r="L72" s="323">
        <f t="shared" si="13"/>
        <v>0</v>
      </c>
      <c r="M72" s="325">
        <f t="shared" si="13"/>
        <v>0</v>
      </c>
      <c r="N72" s="323">
        <f t="shared" si="13"/>
        <v>0</v>
      </c>
      <c r="O72" s="325">
        <f t="shared" si="13"/>
        <v>0</v>
      </c>
      <c r="P72" s="323">
        <f t="shared" si="13"/>
        <v>0</v>
      </c>
      <c r="Q72" s="329">
        <f t="shared" si="13"/>
        <v>0</v>
      </c>
      <c r="R72" s="385">
        <f t="shared" si="11"/>
        <v>0</v>
      </c>
      <c r="S72" s="330">
        <f t="shared" si="10"/>
        <v>0</v>
      </c>
      <c r="T72" s="331">
        <f t="shared" si="12"/>
        <v>0</v>
      </c>
      <c r="U72" s="332"/>
      <c r="V72" s="333" t="str">
        <f t="shared" si="9"/>
        <v/>
      </c>
      <c r="W72" s="334">
        <f t="shared" si="9"/>
        <v>0</v>
      </c>
      <c r="X72" s="335">
        <f t="shared" si="9"/>
        <v>0</v>
      </c>
      <c r="Y72" s="336">
        <f t="shared" si="9"/>
        <v>0</v>
      </c>
    </row>
    <row r="73" spans="1:25" s="320" customFormat="1" ht="28.5" customHeight="1" thickTop="1" thickBot="1">
      <c r="A73" s="302"/>
      <c r="B73" s="321">
        <f t="shared" si="7"/>
        <v>0</v>
      </c>
      <c r="C73" s="322">
        <f t="shared" si="7"/>
        <v>0</v>
      </c>
      <c r="D73" s="322">
        <f t="shared" si="7"/>
        <v>0</v>
      </c>
      <c r="E73" s="323">
        <f t="shared" si="7"/>
        <v>0</v>
      </c>
      <c r="F73" s="323">
        <f t="shared" si="7"/>
        <v>0</v>
      </c>
      <c r="G73" s="324">
        <f t="shared" si="7"/>
        <v>0</v>
      </c>
      <c r="H73" s="325">
        <f t="shared" si="7"/>
        <v>0</v>
      </c>
      <c r="I73" s="326">
        <f t="shared" si="7"/>
        <v>0</v>
      </c>
      <c r="J73" s="327">
        <f t="shared" si="7"/>
        <v>0</v>
      </c>
      <c r="K73" s="328"/>
      <c r="L73" s="323">
        <f t="shared" si="13"/>
        <v>0</v>
      </c>
      <c r="M73" s="325">
        <f t="shared" si="13"/>
        <v>0</v>
      </c>
      <c r="N73" s="323">
        <f t="shared" si="13"/>
        <v>0</v>
      </c>
      <c r="O73" s="325">
        <f t="shared" si="13"/>
        <v>0</v>
      </c>
      <c r="P73" s="323">
        <f t="shared" si="13"/>
        <v>0</v>
      </c>
      <c r="Q73" s="329">
        <f t="shared" si="13"/>
        <v>0</v>
      </c>
      <c r="R73" s="385">
        <f t="shared" si="11"/>
        <v>0</v>
      </c>
      <c r="S73" s="330">
        <f t="shared" si="10"/>
        <v>0</v>
      </c>
      <c r="T73" s="331">
        <f t="shared" si="12"/>
        <v>0</v>
      </c>
      <c r="U73" s="332"/>
      <c r="V73" s="333" t="str">
        <f t="shared" si="9"/>
        <v/>
      </c>
      <c r="W73" s="334">
        <f t="shared" si="9"/>
        <v>0</v>
      </c>
      <c r="X73" s="335">
        <f t="shared" si="9"/>
        <v>0</v>
      </c>
      <c r="Y73" s="336">
        <f t="shared" si="9"/>
        <v>0</v>
      </c>
    </row>
    <row r="74" spans="1:25" s="320" customFormat="1" ht="28.5" customHeight="1" thickTop="1" thickBot="1">
      <c r="A74" s="302"/>
      <c r="B74" s="321">
        <f t="shared" si="7"/>
        <v>0</v>
      </c>
      <c r="C74" s="322">
        <f t="shared" si="7"/>
        <v>0</v>
      </c>
      <c r="D74" s="322">
        <f t="shared" si="7"/>
        <v>0</v>
      </c>
      <c r="E74" s="323">
        <f t="shared" si="7"/>
        <v>0</v>
      </c>
      <c r="F74" s="323">
        <f t="shared" si="7"/>
        <v>0</v>
      </c>
      <c r="G74" s="324">
        <f t="shared" si="7"/>
        <v>0</v>
      </c>
      <c r="H74" s="325">
        <f t="shared" si="7"/>
        <v>0</v>
      </c>
      <c r="I74" s="326">
        <f t="shared" si="7"/>
        <v>0</v>
      </c>
      <c r="J74" s="327">
        <f t="shared" si="7"/>
        <v>0</v>
      </c>
      <c r="K74" s="328"/>
      <c r="L74" s="323">
        <f t="shared" si="13"/>
        <v>0</v>
      </c>
      <c r="M74" s="325">
        <f t="shared" si="13"/>
        <v>0</v>
      </c>
      <c r="N74" s="323">
        <f t="shared" si="13"/>
        <v>0</v>
      </c>
      <c r="O74" s="325">
        <f t="shared" si="13"/>
        <v>0</v>
      </c>
      <c r="P74" s="323">
        <f t="shared" si="13"/>
        <v>0</v>
      </c>
      <c r="Q74" s="329">
        <f t="shared" si="13"/>
        <v>0</v>
      </c>
      <c r="R74" s="385">
        <f t="shared" si="11"/>
        <v>0</v>
      </c>
      <c r="S74" s="330">
        <f t="shared" si="10"/>
        <v>0</v>
      </c>
      <c r="T74" s="331">
        <f t="shared" si="12"/>
        <v>0</v>
      </c>
      <c r="U74" s="332"/>
      <c r="V74" s="333" t="str">
        <f t="shared" si="9"/>
        <v/>
      </c>
      <c r="W74" s="334">
        <f t="shared" si="9"/>
        <v>0</v>
      </c>
      <c r="X74" s="335">
        <f t="shared" si="9"/>
        <v>0</v>
      </c>
      <c r="Y74" s="336">
        <f t="shared" si="9"/>
        <v>0</v>
      </c>
    </row>
    <row r="75" spans="1:25" s="320" customFormat="1" ht="28.5" customHeight="1" thickTop="1" thickBot="1">
      <c r="A75" s="302"/>
      <c r="B75" s="321">
        <f t="shared" si="7"/>
        <v>0</v>
      </c>
      <c r="C75" s="322">
        <f t="shared" si="7"/>
        <v>0</v>
      </c>
      <c r="D75" s="322">
        <f t="shared" si="7"/>
        <v>0</v>
      </c>
      <c r="E75" s="323">
        <f t="shared" si="7"/>
        <v>0</v>
      </c>
      <c r="F75" s="323">
        <f t="shared" si="7"/>
        <v>0</v>
      </c>
      <c r="G75" s="324">
        <f t="shared" si="7"/>
        <v>0</v>
      </c>
      <c r="H75" s="325">
        <f t="shared" si="7"/>
        <v>0</v>
      </c>
      <c r="I75" s="326">
        <f t="shared" si="7"/>
        <v>0</v>
      </c>
      <c r="J75" s="327">
        <f t="shared" si="7"/>
        <v>0</v>
      </c>
      <c r="K75" s="328"/>
      <c r="L75" s="323">
        <f t="shared" si="13"/>
        <v>0</v>
      </c>
      <c r="M75" s="325">
        <f t="shared" si="13"/>
        <v>0</v>
      </c>
      <c r="N75" s="323">
        <f t="shared" si="13"/>
        <v>0</v>
      </c>
      <c r="O75" s="325">
        <f t="shared" si="13"/>
        <v>0</v>
      </c>
      <c r="P75" s="323">
        <f t="shared" si="13"/>
        <v>0</v>
      </c>
      <c r="Q75" s="329">
        <f t="shared" si="13"/>
        <v>0</v>
      </c>
      <c r="R75" s="385">
        <f t="shared" si="11"/>
        <v>0</v>
      </c>
      <c r="S75" s="330">
        <f t="shared" si="10"/>
        <v>0</v>
      </c>
      <c r="T75" s="331">
        <f t="shared" si="12"/>
        <v>0</v>
      </c>
      <c r="U75" s="332"/>
      <c r="V75" s="333" t="str">
        <f t="shared" si="9"/>
        <v/>
      </c>
      <c r="W75" s="334">
        <f t="shared" si="9"/>
        <v>0</v>
      </c>
      <c r="X75" s="335">
        <f t="shared" si="9"/>
        <v>0</v>
      </c>
      <c r="Y75" s="336">
        <f t="shared" si="9"/>
        <v>0</v>
      </c>
    </row>
    <row r="76" spans="1:25" s="320" customFormat="1" ht="28.5" customHeight="1" thickTop="1" thickBot="1">
      <c r="A76" s="302"/>
      <c r="B76" s="321">
        <f t="shared" si="7"/>
        <v>0</v>
      </c>
      <c r="C76" s="322">
        <f t="shared" si="7"/>
        <v>0</v>
      </c>
      <c r="D76" s="322">
        <f t="shared" si="7"/>
        <v>0</v>
      </c>
      <c r="E76" s="323">
        <f t="shared" si="7"/>
        <v>0</v>
      </c>
      <c r="F76" s="323">
        <f t="shared" si="7"/>
        <v>0</v>
      </c>
      <c r="G76" s="324">
        <f t="shared" si="7"/>
        <v>0</v>
      </c>
      <c r="H76" s="325">
        <f t="shared" si="7"/>
        <v>0</v>
      </c>
      <c r="I76" s="326">
        <f t="shared" si="7"/>
        <v>0</v>
      </c>
      <c r="J76" s="327">
        <f t="shared" si="7"/>
        <v>0</v>
      </c>
      <c r="K76" s="328"/>
      <c r="L76" s="323">
        <f t="shared" si="13"/>
        <v>0</v>
      </c>
      <c r="M76" s="325">
        <f t="shared" si="13"/>
        <v>0</v>
      </c>
      <c r="N76" s="323">
        <f t="shared" si="13"/>
        <v>0</v>
      </c>
      <c r="O76" s="325">
        <f t="shared" si="13"/>
        <v>0</v>
      </c>
      <c r="P76" s="323">
        <f t="shared" si="13"/>
        <v>0</v>
      </c>
      <c r="Q76" s="329">
        <f t="shared" si="13"/>
        <v>0</v>
      </c>
      <c r="R76" s="385">
        <f t="shared" si="11"/>
        <v>0</v>
      </c>
      <c r="S76" s="330">
        <f t="shared" si="10"/>
        <v>0</v>
      </c>
      <c r="T76" s="331">
        <f t="shared" si="12"/>
        <v>0</v>
      </c>
      <c r="U76" s="332"/>
      <c r="V76" s="333" t="str">
        <f t="shared" si="9"/>
        <v/>
      </c>
      <c r="W76" s="334">
        <f t="shared" si="9"/>
        <v>0</v>
      </c>
      <c r="X76" s="335">
        <f t="shared" si="9"/>
        <v>0</v>
      </c>
      <c r="Y76" s="336">
        <f t="shared" si="9"/>
        <v>0</v>
      </c>
    </row>
    <row r="77" spans="1:25" s="320" customFormat="1" ht="28.5" customHeight="1" thickTop="1" thickBot="1">
      <c r="A77" s="302"/>
      <c r="B77" s="321">
        <f t="shared" si="7"/>
        <v>0</v>
      </c>
      <c r="C77" s="322">
        <f t="shared" si="7"/>
        <v>0</v>
      </c>
      <c r="D77" s="322">
        <f t="shared" si="7"/>
        <v>0</v>
      </c>
      <c r="E77" s="323">
        <f t="shared" si="7"/>
        <v>0</v>
      </c>
      <c r="F77" s="323">
        <f t="shared" si="7"/>
        <v>0</v>
      </c>
      <c r="G77" s="324">
        <f t="shared" si="7"/>
        <v>0</v>
      </c>
      <c r="H77" s="325">
        <f t="shared" si="7"/>
        <v>0</v>
      </c>
      <c r="I77" s="326">
        <f t="shared" si="7"/>
        <v>0</v>
      </c>
      <c r="J77" s="327">
        <f t="shared" si="7"/>
        <v>0</v>
      </c>
      <c r="K77" s="328"/>
      <c r="L77" s="323">
        <f t="shared" si="13"/>
        <v>0</v>
      </c>
      <c r="M77" s="325">
        <f t="shared" si="13"/>
        <v>0</v>
      </c>
      <c r="N77" s="323">
        <f t="shared" si="13"/>
        <v>0</v>
      </c>
      <c r="O77" s="325">
        <f t="shared" si="13"/>
        <v>0</v>
      </c>
      <c r="P77" s="323">
        <f t="shared" si="13"/>
        <v>0</v>
      </c>
      <c r="Q77" s="329">
        <f t="shared" si="13"/>
        <v>0</v>
      </c>
      <c r="R77" s="385">
        <f t="shared" si="11"/>
        <v>0</v>
      </c>
      <c r="S77" s="330">
        <f t="shared" si="10"/>
        <v>0</v>
      </c>
      <c r="T77" s="331">
        <f t="shared" si="12"/>
        <v>0</v>
      </c>
      <c r="U77" s="332"/>
      <c r="V77" s="333" t="str">
        <f t="shared" si="9"/>
        <v/>
      </c>
      <c r="W77" s="334">
        <f t="shared" si="9"/>
        <v>0</v>
      </c>
      <c r="X77" s="335">
        <f t="shared" si="9"/>
        <v>0</v>
      </c>
      <c r="Y77" s="336">
        <f t="shared" si="9"/>
        <v>0</v>
      </c>
    </row>
    <row r="78" spans="1:25" s="320" customFormat="1" ht="28.5" customHeight="1" thickTop="1" thickBot="1">
      <c r="A78" s="302"/>
      <c r="B78" s="321">
        <f t="shared" ref="B78:J81" si="14">B32</f>
        <v>0</v>
      </c>
      <c r="C78" s="322">
        <f t="shared" si="14"/>
        <v>0</v>
      </c>
      <c r="D78" s="322">
        <f t="shared" si="14"/>
        <v>0</v>
      </c>
      <c r="E78" s="323">
        <f t="shared" si="14"/>
        <v>0</v>
      </c>
      <c r="F78" s="323">
        <f t="shared" si="14"/>
        <v>0</v>
      </c>
      <c r="G78" s="324">
        <f t="shared" si="14"/>
        <v>0</v>
      </c>
      <c r="H78" s="325">
        <f t="shared" si="14"/>
        <v>0</v>
      </c>
      <c r="I78" s="326">
        <f t="shared" si="14"/>
        <v>0</v>
      </c>
      <c r="J78" s="327">
        <f t="shared" si="14"/>
        <v>0</v>
      </c>
      <c r="K78" s="328"/>
      <c r="L78" s="323">
        <f t="shared" si="13"/>
        <v>0</v>
      </c>
      <c r="M78" s="325">
        <f t="shared" si="13"/>
        <v>0</v>
      </c>
      <c r="N78" s="323">
        <f t="shared" si="13"/>
        <v>0</v>
      </c>
      <c r="O78" s="325">
        <f t="shared" si="13"/>
        <v>0</v>
      </c>
      <c r="P78" s="323">
        <f t="shared" si="13"/>
        <v>0</v>
      </c>
      <c r="Q78" s="329">
        <f t="shared" si="13"/>
        <v>0</v>
      </c>
      <c r="R78" s="385">
        <f t="shared" si="11"/>
        <v>0</v>
      </c>
      <c r="S78" s="330">
        <f>IFERROR(((H78+M78+O78)-(I78/G78/V78)),)</f>
        <v>0</v>
      </c>
      <c r="T78" s="331">
        <f t="shared" si="12"/>
        <v>0</v>
      </c>
      <c r="U78" s="332"/>
      <c r="V78" s="333" t="str">
        <f t="shared" ref="V78:Y81" si="15">V32</f>
        <v/>
      </c>
      <c r="W78" s="334">
        <f t="shared" si="15"/>
        <v>0</v>
      </c>
      <c r="X78" s="335">
        <f t="shared" si="15"/>
        <v>0</v>
      </c>
      <c r="Y78" s="336">
        <f t="shared" si="15"/>
        <v>0</v>
      </c>
    </row>
    <row r="79" spans="1:25" s="320" customFormat="1" ht="28.5" customHeight="1" thickTop="1" thickBot="1">
      <c r="A79" s="302"/>
      <c r="B79" s="321">
        <f t="shared" si="14"/>
        <v>0</v>
      </c>
      <c r="C79" s="322">
        <f t="shared" si="14"/>
        <v>0</v>
      </c>
      <c r="D79" s="322">
        <f t="shared" si="14"/>
        <v>0</v>
      </c>
      <c r="E79" s="323">
        <f t="shared" si="14"/>
        <v>0</v>
      </c>
      <c r="F79" s="323">
        <f t="shared" si="14"/>
        <v>0</v>
      </c>
      <c r="G79" s="324">
        <f t="shared" si="14"/>
        <v>0</v>
      </c>
      <c r="H79" s="325">
        <f t="shared" si="14"/>
        <v>0</v>
      </c>
      <c r="I79" s="326">
        <f t="shared" si="14"/>
        <v>0</v>
      </c>
      <c r="J79" s="327">
        <f t="shared" si="14"/>
        <v>0</v>
      </c>
      <c r="K79" s="328"/>
      <c r="L79" s="323">
        <f t="shared" si="13"/>
        <v>0</v>
      </c>
      <c r="M79" s="325">
        <f t="shared" si="13"/>
        <v>0</v>
      </c>
      <c r="N79" s="323">
        <f t="shared" si="13"/>
        <v>0</v>
      </c>
      <c r="O79" s="325">
        <f t="shared" si="13"/>
        <v>0</v>
      </c>
      <c r="P79" s="323">
        <f t="shared" si="13"/>
        <v>0</v>
      </c>
      <c r="Q79" s="329">
        <f t="shared" si="13"/>
        <v>0</v>
      </c>
      <c r="R79" s="385">
        <f t="shared" si="11"/>
        <v>0</v>
      </c>
      <c r="S79" s="330">
        <f t="shared" si="10"/>
        <v>0</v>
      </c>
      <c r="T79" s="331">
        <f t="shared" si="12"/>
        <v>0</v>
      </c>
      <c r="U79" s="332"/>
      <c r="V79" s="333" t="str">
        <f t="shared" si="15"/>
        <v/>
      </c>
      <c r="W79" s="334">
        <f t="shared" si="15"/>
        <v>0</v>
      </c>
      <c r="X79" s="335">
        <f t="shared" si="15"/>
        <v>0</v>
      </c>
      <c r="Y79" s="336">
        <f t="shared" si="15"/>
        <v>0</v>
      </c>
    </row>
    <row r="80" spans="1:25" s="320" customFormat="1" ht="28.5" customHeight="1" thickTop="1" thickBot="1">
      <c r="A80" s="302"/>
      <c r="B80" s="321">
        <f t="shared" si="14"/>
        <v>0</v>
      </c>
      <c r="C80" s="322">
        <f t="shared" si="14"/>
        <v>0</v>
      </c>
      <c r="D80" s="322">
        <f t="shared" si="14"/>
        <v>0</v>
      </c>
      <c r="E80" s="323">
        <f t="shared" si="14"/>
        <v>0</v>
      </c>
      <c r="F80" s="323">
        <f t="shared" si="14"/>
        <v>0</v>
      </c>
      <c r="G80" s="324">
        <f t="shared" si="14"/>
        <v>0</v>
      </c>
      <c r="H80" s="325">
        <f t="shared" si="14"/>
        <v>0</v>
      </c>
      <c r="I80" s="326">
        <f t="shared" si="14"/>
        <v>0</v>
      </c>
      <c r="J80" s="327">
        <f t="shared" si="14"/>
        <v>0</v>
      </c>
      <c r="K80" s="328"/>
      <c r="L80" s="323">
        <f t="shared" si="13"/>
        <v>0</v>
      </c>
      <c r="M80" s="325">
        <f t="shared" si="13"/>
        <v>0</v>
      </c>
      <c r="N80" s="323">
        <f t="shared" si="13"/>
        <v>0</v>
      </c>
      <c r="O80" s="325">
        <f t="shared" si="13"/>
        <v>0</v>
      </c>
      <c r="P80" s="323">
        <f t="shared" si="13"/>
        <v>0</v>
      </c>
      <c r="Q80" s="329">
        <f t="shared" si="13"/>
        <v>0</v>
      </c>
      <c r="R80" s="385">
        <f t="shared" si="11"/>
        <v>0</v>
      </c>
      <c r="S80" s="330">
        <f t="shared" si="10"/>
        <v>0</v>
      </c>
      <c r="T80" s="331">
        <f t="shared" si="12"/>
        <v>0</v>
      </c>
      <c r="U80" s="332"/>
      <c r="V80" s="333" t="str">
        <f t="shared" si="15"/>
        <v/>
      </c>
      <c r="W80" s="334">
        <f t="shared" si="15"/>
        <v>0</v>
      </c>
      <c r="X80" s="335">
        <f t="shared" si="15"/>
        <v>0</v>
      </c>
      <c r="Y80" s="336">
        <f t="shared" si="15"/>
        <v>0</v>
      </c>
    </row>
    <row r="81" spans="1:25" s="320" customFormat="1" ht="28.5" customHeight="1" thickTop="1" thickBot="1">
      <c r="A81" s="302"/>
      <c r="B81" s="321">
        <f>B35</f>
        <v>0</v>
      </c>
      <c r="C81" s="322">
        <f t="shared" si="14"/>
        <v>0</v>
      </c>
      <c r="D81" s="322">
        <f t="shared" si="14"/>
        <v>0</v>
      </c>
      <c r="E81" s="323">
        <f t="shared" si="14"/>
        <v>0</v>
      </c>
      <c r="F81" s="323">
        <f t="shared" si="14"/>
        <v>0</v>
      </c>
      <c r="G81" s="324">
        <f t="shared" si="14"/>
        <v>0</v>
      </c>
      <c r="H81" s="325">
        <f t="shared" si="14"/>
        <v>0</v>
      </c>
      <c r="I81" s="326">
        <f t="shared" si="14"/>
        <v>0</v>
      </c>
      <c r="J81" s="327">
        <f t="shared" si="14"/>
        <v>0</v>
      </c>
      <c r="K81" s="328"/>
      <c r="L81" s="323">
        <f t="shared" si="13"/>
        <v>0</v>
      </c>
      <c r="M81" s="325">
        <f t="shared" si="13"/>
        <v>0</v>
      </c>
      <c r="N81" s="323">
        <f t="shared" si="13"/>
        <v>0</v>
      </c>
      <c r="O81" s="325">
        <f t="shared" si="13"/>
        <v>0</v>
      </c>
      <c r="P81" s="323">
        <f t="shared" si="13"/>
        <v>0</v>
      </c>
      <c r="Q81" s="329">
        <f t="shared" si="13"/>
        <v>0</v>
      </c>
      <c r="R81" s="385">
        <f t="shared" si="11"/>
        <v>0</v>
      </c>
      <c r="S81" s="330">
        <f t="shared" si="10"/>
        <v>0</v>
      </c>
      <c r="T81" s="331">
        <f t="shared" si="12"/>
        <v>0</v>
      </c>
      <c r="U81" s="332"/>
      <c r="V81" s="333" t="str">
        <f t="shared" si="15"/>
        <v/>
      </c>
      <c r="W81" s="334">
        <f t="shared" si="15"/>
        <v>0</v>
      </c>
      <c r="X81" s="335">
        <f t="shared" si="15"/>
        <v>0</v>
      </c>
      <c r="Y81" s="336">
        <f t="shared" si="15"/>
        <v>0</v>
      </c>
    </row>
    <row r="82" spans="1:25" ht="15" customHeight="1" thickBot="1">
      <c r="B82" s="208"/>
      <c r="C82" s="209"/>
      <c r="D82" s="210"/>
      <c r="E82" s="211" t="s">
        <v>65</v>
      </c>
      <c r="F82" s="212"/>
      <c r="G82" s="213">
        <f>SUM(G63:G81)</f>
        <v>0</v>
      </c>
      <c r="H82" s="214"/>
      <c r="I82" s="215"/>
      <c r="J82" s="216"/>
      <c r="K82" s="217"/>
      <c r="L82" s="217"/>
      <c r="M82" s="217"/>
      <c r="N82" s="217"/>
      <c r="O82" s="217"/>
      <c r="P82" s="218" t="s">
        <v>67</v>
      </c>
      <c r="Q82" s="219"/>
      <c r="R82" s="386"/>
      <c r="S82" s="220"/>
      <c r="T82" s="221"/>
      <c r="U82" s="222"/>
      <c r="V82" s="217"/>
      <c r="W82" s="217"/>
      <c r="X82" s="217"/>
      <c r="Y82" s="223"/>
    </row>
    <row r="83" spans="1:25" ht="15" customHeight="1" thickBot="1">
      <c r="B83" s="224"/>
      <c r="C83" s="225"/>
      <c r="D83" s="226"/>
      <c r="E83" s="227" t="s">
        <v>66</v>
      </c>
      <c r="F83" s="228"/>
      <c r="G83" s="229"/>
      <c r="H83" s="230" t="s">
        <v>59</v>
      </c>
      <c r="I83" s="230"/>
      <c r="J83" s="231"/>
      <c r="K83" s="232"/>
      <c r="L83" s="233"/>
      <c r="M83" s="232"/>
      <c r="N83" s="232"/>
      <c r="O83" s="232"/>
      <c r="P83" s="234" t="s">
        <v>68</v>
      </c>
      <c r="Q83" s="235"/>
      <c r="R83" s="387"/>
      <c r="S83" s="236">
        <f>SUMPRODUCT(G63:G81,S63:S81)</f>
        <v>0</v>
      </c>
      <c r="T83" s="237"/>
      <c r="U83" s="238"/>
      <c r="V83" s="232"/>
      <c r="W83" s="232"/>
      <c r="X83" s="232"/>
      <c r="Y83" s="239"/>
    </row>
    <row r="84" spans="1:25">
      <c r="B84" s="240"/>
      <c r="C84" s="240"/>
      <c r="D84" s="240"/>
      <c r="E84" s="158"/>
      <c r="F84" s="158"/>
      <c r="G84" s="158"/>
      <c r="H84" s="158"/>
      <c r="I84" s="158"/>
      <c r="J84" s="241"/>
      <c r="K84" s="158"/>
      <c r="L84" s="158"/>
      <c r="M84" s="158"/>
      <c r="N84" s="158"/>
      <c r="O84" s="158"/>
      <c r="P84" s="158"/>
      <c r="Q84" s="158"/>
      <c r="R84" s="381"/>
      <c r="S84" s="158"/>
      <c r="T84" s="158"/>
      <c r="U84" s="158"/>
      <c r="V84" s="158"/>
      <c r="W84" s="158"/>
      <c r="X84" s="158"/>
      <c r="Y84" s="157"/>
    </row>
    <row r="85" spans="1:25">
      <c r="B85" s="242" t="s">
        <v>32</v>
      </c>
      <c r="C85" s="243"/>
      <c r="D85" s="243"/>
      <c r="E85" s="244"/>
      <c r="F85" s="158" t="s">
        <v>47</v>
      </c>
      <c r="G85" s="158"/>
      <c r="H85" s="158"/>
      <c r="I85" s="158"/>
      <c r="J85" s="158"/>
      <c r="K85" s="158"/>
      <c r="L85" s="158"/>
      <c r="M85" s="158"/>
      <c r="N85" s="158"/>
      <c r="O85" s="158"/>
      <c r="P85" s="158"/>
      <c r="Q85" s="158"/>
      <c r="R85" s="381"/>
      <c r="S85" s="158"/>
      <c r="T85" s="158"/>
      <c r="U85" s="158"/>
      <c r="V85" s="158"/>
      <c r="W85" s="158"/>
      <c r="X85" s="158"/>
      <c r="Y85" s="157"/>
    </row>
    <row r="86" spans="1:25">
      <c r="B86" s="157"/>
      <c r="C86" s="158"/>
      <c r="D86" s="158"/>
      <c r="E86" s="244"/>
      <c r="F86" s="245" t="s">
        <v>93</v>
      </c>
      <c r="G86" s="158"/>
      <c r="H86" s="158"/>
      <c r="I86" s="158"/>
      <c r="J86" s="158"/>
      <c r="K86" s="158"/>
      <c r="L86" s="158"/>
      <c r="M86" s="158"/>
      <c r="N86" s="158"/>
      <c r="O86" s="158"/>
      <c r="P86" s="158"/>
      <c r="Q86" s="158"/>
      <c r="R86" s="381"/>
      <c r="S86" s="158"/>
      <c r="T86" s="158"/>
      <c r="U86" s="158"/>
      <c r="V86" s="158"/>
      <c r="W86" s="158"/>
      <c r="X86" s="158"/>
      <c r="Y86" s="157"/>
    </row>
    <row r="87" spans="1:25">
      <c r="B87" s="158"/>
      <c r="C87" s="158"/>
      <c r="D87" s="158"/>
      <c r="E87" s="158"/>
      <c r="F87" s="158"/>
      <c r="G87" s="158"/>
      <c r="H87" s="158"/>
      <c r="I87" s="158"/>
      <c r="J87" s="158"/>
      <c r="K87" s="158"/>
      <c r="L87" s="158"/>
      <c r="M87" s="158"/>
      <c r="N87" s="158"/>
      <c r="O87" s="158"/>
      <c r="P87" s="158"/>
      <c r="Q87" s="158"/>
      <c r="R87" s="381"/>
      <c r="S87" s="158"/>
      <c r="T87" s="158"/>
      <c r="U87" s="158"/>
      <c r="V87" s="158"/>
      <c r="W87" s="158"/>
      <c r="X87" s="158"/>
      <c r="Y87" s="157"/>
    </row>
    <row r="88" spans="1:25" ht="25.5" customHeight="1">
      <c r="B88" s="246" t="s">
        <v>33</v>
      </c>
      <c r="C88" s="540">
        <f>C42</f>
        <v>0</v>
      </c>
      <c r="D88" s="540"/>
      <c r="E88" s="540"/>
      <c r="F88" s="540"/>
      <c r="G88" s="540"/>
      <c r="H88" s="540"/>
      <c r="I88" s="540"/>
      <c r="J88" s="540"/>
      <c r="K88" s="157"/>
      <c r="L88" s="157"/>
      <c r="M88" s="541"/>
      <c r="N88" s="541"/>
      <c r="O88" s="541"/>
      <c r="P88" s="541"/>
      <c r="Q88" s="541"/>
      <c r="R88" s="541"/>
      <c r="S88" s="541"/>
      <c r="T88" s="158"/>
      <c r="U88" s="158"/>
      <c r="V88" s="542">
        <f>V42</f>
        <v>0</v>
      </c>
      <c r="W88" s="542"/>
      <c r="X88" s="542"/>
      <c r="Y88" s="157"/>
    </row>
    <row r="89" spans="1:25">
      <c r="B89" s="247"/>
      <c r="C89" s="248"/>
      <c r="D89" s="248"/>
      <c r="E89" s="158"/>
      <c r="F89" s="158" t="s">
        <v>34</v>
      </c>
      <c r="G89" s="158"/>
      <c r="H89" s="158"/>
      <c r="I89" s="158"/>
      <c r="J89" s="158"/>
      <c r="K89" s="158"/>
      <c r="L89" s="158"/>
      <c r="M89" s="158" t="s">
        <v>35</v>
      </c>
      <c r="N89" s="158"/>
      <c r="O89" s="158"/>
      <c r="P89" s="158"/>
      <c r="Q89" s="158"/>
      <c r="R89" s="381"/>
      <c r="S89" s="158"/>
      <c r="T89" s="158"/>
      <c r="U89" s="158"/>
      <c r="V89" s="158" t="s">
        <v>15</v>
      </c>
      <c r="W89" s="158"/>
      <c r="X89" s="158"/>
      <c r="Y89" s="157"/>
    </row>
    <row r="90" spans="1:25">
      <c r="B90" s="52"/>
      <c r="D90" s="71"/>
      <c r="E90" s="71"/>
      <c r="F90" s="43"/>
      <c r="G90" s="43"/>
      <c r="H90" s="43"/>
      <c r="I90" s="43"/>
      <c r="J90" s="43"/>
      <c r="K90" s="43"/>
      <c r="L90" s="43"/>
      <c r="M90" s="43"/>
      <c r="N90" s="43"/>
      <c r="O90" s="43"/>
      <c r="P90" s="43"/>
      <c r="Q90" s="43"/>
      <c r="R90" s="380"/>
      <c r="S90" s="43"/>
      <c r="T90" s="43"/>
      <c r="U90" s="43"/>
      <c r="V90" s="43"/>
      <c r="W90" s="43"/>
      <c r="X90" s="43"/>
    </row>
    <row r="91" spans="1:25">
      <c r="B91" s="1"/>
      <c r="C91" s="1"/>
      <c r="D91" s="1"/>
      <c r="H91" s="14"/>
      <c r="I91" s="14"/>
      <c r="W91" s="14"/>
    </row>
  </sheetData>
  <sheetProtection sheet="1" objects="1" scenarios="1"/>
  <mergeCells count="42">
    <mergeCell ref="T56:V56"/>
    <mergeCell ref="W56:X56"/>
    <mergeCell ref="T10:V10"/>
    <mergeCell ref="W10:X10"/>
    <mergeCell ref="C42:J42"/>
    <mergeCell ref="M42:S42"/>
    <mergeCell ref="V42:X42"/>
    <mergeCell ref="D51:E51"/>
    <mergeCell ref="N51:S51"/>
    <mergeCell ref="C88:J88"/>
    <mergeCell ref="M88:S88"/>
    <mergeCell ref="V88:X88"/>
    <mergeCell ref="D52:G52"/>
    <mergeCell ref="D53:H53"/>
    <mergeCell ref="L53:N53"/>
    <mergeCell ref="Q53:S53"/>
    <mergeCell ref="V53:W53"/>
    <mergeCell ref="F55:G55"/>
    <mergeCell ref="J55:M55"/>
    <mergeCell ref="P55:Q55"/>
    <mergeCell ref="R55:S55"/>
    <mergeCell ref="W55:X55"/>
    <mergeCell ref="F56:G56"/>
    <mergeCell ref="J56:L56"/>
    <mergeCell ref="O56:P56"/>
    <mergeCell ref="V51:W51"/>
    <mergeCell ref="F9:G9"/>
    <mergeCell ref="J9:M9"/>
    <mergeCell ref="P9:Q9"/>
    <mergeCell ref="F10:G10"/>
    <mergeCell ref="J10:L10"/>
    <mergeCell ref="O10:P10"/>
    <mergeCell ref="R9:S9"/>
    <mergeCell ref="W9:X9"/>
    <mergeCell ref="D5:E5"/>
    <mergeCell ref="N5:S5"/>
    <mergeCell ref="V5:W5"/>
    <mergeCell ref="D6:G6"/>
    <mergeCell ref="D7:H7"/>
    <mergeCell ref="L7:N7"/>
    <mergeCell ref="Q7:S7"/>
    <mergeCell ref="V7:W7"/>
  </mergeCells>
  <pageMargins left="0" right="0" top="0.75" bottom="0.5" header="0.3" footer="0.3"/>
  <pageSetup scale="55"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DV!$B$2:$B$8</xm:f>
          </x14:formula1>
          <xm:sqref>E16:E35</xm:sqref>
        </x14:dataValidation>
        <x14:dataValidation type="list" allowBlank="1" showInputMessage="1" showErrorMessage="1">
          <x14:formula1>
            <xm:f>DV!$A$2:$A$6</xm:f>
          </x14:formula1>
          <xm:sqref>D16:D35</xm:sqref>
        </x14:dataValidation>
        <x14:dataValidation type="list" allowBlank="1" showInputMessage="1" showErrorMessage="1">
          <x14:formula1>
            <xm:f>DV!$C$2:$C$8</xm:f>
          </x14:formula1>
          <xm:sqref>P16:P35</xm:sqref>
        </x14:dataValidation>
        <x14:dataValidation type="list" allowBlank="1" showInputMessage="1" showErrorMessage="1">
          <x14:formula1>
            <xm:f>DV!$D$2:$D$8</xm:f>
          </x14:formula1>
          <xm:sqref>T10:V10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1"/>
  <sheetViews>
    <sheetView zoomScale="85" zoomScaleNormal="85" workbookViewId="0">
      <selection activeCell="B17" sqref="B17"/>
    </sheetView>
  </sheetViews>
  <sheetFormatPr defaultRowHeight="12.75"/>
  <cols>
    <col min="1" max="1" width="1.28515625" style="2" customWidth="1"/>
    <col min="2" max="2" width="28" customWidth="1"/>
    <col min="3" max="3" width="12.5703125" customWidth="1"/>
    <col min="4" max="4" width="8.5703125" customWidth="1"/>
    <col min="5" max="5" width="13.7109375" customWidth="1"/>
    <col min="6" max="6" width="6.85546875" customWidth="1"/>
    <col min="7" max="7" width="9.85546875" customWidth="1"/>
    <col min="8" max="8" width="9.42578125" customWidth="1"/>
    <col min="9" max="9" width="13.140625" customWidth="1"/>
    <col min="10" max="10" width="11.28515625" customWidth="1"/>
    <col min="11" max="11" width="4.140625" hidden="1" customWidth="1"/>
    <col min="12" max="12" width="9" customWidth="1"/>
    <col min="13" max="13" width="10.140625" customWidth="1"/>
    <col min="14" max="14" width="8.7109375" customWidth="1"/>
    <col min="15" max="15" width="9.85546875" customWidth="1"/>
    <col min="16" max="16" width="13.140625" customWidth="1"/>
    <col min="17" max="17" width="9.42578125" customWidth="1"/>
    <col min="18" max="18" width="12.85546875" style="374" customWidth="1"/>
    <col min="19" max="19" width="12.42578125" bestFit="1" customWidth="1"/>
    <col min="20" max="20" width="12.140625" customWidth="1"/>
    <col min="21" max="21" width="0.140625" hidden="1" customWidth="1"/>
    <col min="22" max="22" width="8.28515625" customWidth="1"/>
    <col min="23" max="23" width="12.140625" customWidth="1"/>
    <col min="24" max="24" width="9.7109375" customWidth="1"/>
    <col min="25" max="25" width="9.140625" style="2"/>
  </cols>
  <sheetData>
    <row r="1" spans="1:57" ht="12.75" customHeight="1">
      <c r="B1" s="2"/>
      <c r="L1" s="10" t="s">
        <v>50</v>
      </c>
    </row>
    <row r="2" spans="1:57">
      <c r="B2" s="2"/>
      <c r="L2" s="8" t="s">
        <v>74</v>
      </c>
    </row>
    <row r="3" spans="1:57" ht="16.5" customHeight="1">
      <c r="B3" s="2"/>
      <c r="L3" s="13" t="s">
        <v>319</v>
      </c>
    </row>
    <row r="4" spans="1:57" ht="16.5" customHeight="1" thickBot="1">
      <c r="B4" s="4"/>
      <c r="C4" s="36" t="s">
        <v>98</v>
      </c>
      <c r="D4" s="36"/>
      <c r="F4" s="29"/>
      <c r="V4" s="5"/>
    </row>
    <row r="5" spans="1:57" ht="22.5" customHeight="1">
      <c r="B5" s="297">
        <v>2</v>
      </c>
      <c r="C5" s="40" t="s">
        <v>0</v>
      </c>
      <c r="D5" s="526">
        <f>RentRoll1!D5</f>
        <v>0</v>
      </c>
      <c r="E5" s="526"/>
      <c r="F5" s="40" t="s">
        <v>1</v>
      </c>
      <c r="G5" s="103">
        <f>RentRoll1!G5</f>
        <v>0</v>
      </c>
      <c r="H5" s="40" t="s">
        <v>2</v>
      </c>
      <c r="I5" s="40"/>
      <c r="J5" s="103">
        <f>RentRoll1!J5</f>
        <v>0</v>
      </c>
      <c r="K5" s="41"/>
      <c r="L5" s="42" t="s">
        <v>58</v>
      </c>
      <c r="M5" s="42"/>
      <c r="N5" s="527">
        <f>RentRoll1!N5</f>
        <v>0</v>
      </c>
      <c r="O5" s="527"/>
      <c r="P5" s="527"/>
      <c r="Q5" s="527"/>
      <c r="R5" s="527"/>
      <c r="S5" s="527"/>
      <c r="T5" s="42" t="s">
        <v>3</v>
      </c>
      <c r="U5" s="42"/>
      <c r="V5" s="528">
        <f>RentRoll1!V5</f>
        <v>0</v>
      </c>
      <c r="W5" s="529"/>
      <c r="X5" s="42"/>
      <c r="Y5" s="99"/>
    </row>
    <row r="6" spans="1:57" ht="16.5" customHeight="1">
      <c r="B6" s="80"/>
      <c r="C6" s="47" t="s">
        <v>4</v>
      </c>
      <c r="D6" s="530">
        <f>RentRoll1!D6</f>
        <v>0</v>
      </c>
      <c r="E6" s="530"/>
      <c r="F6" s="530"/>
      <c r="G6" s="530"/>
      <c r="H6" s="44"/>
      <c r="I6" s="44"/>
      <c r="J6" s="44"/>
      <c r="K6" s="44"/>
      <c r="L6" s="44"/>
      <c r="M6" s="44"/>
      <c r="N6" s="44"/>
      <c r="O6" s="44"/>
      <c r="P6" s="44"/>
      <c r="Q6" s="44"/>
      <c r="R6" s="295"/>
      <c r="S6" s="44"/>
      <c r="T6" s="44"/>
      <c r="U6" s="44"/>
      <c r="V6" s="44"/>
      <c r="W6" s="44"/>
      <c r="X6" s="44"/>
      <c r="Y6" s="98"/>
    </row>
    <row r="7" spans="1:57" ht="18" customHeight="1">
      <c r="B7" s="80"/>
      <c r="C7" s="45" t="s">
        <v>72</v>
      </c>
      <c r="D7" s="530">
        <f>RentRoll1!D7</f>
        <v>0</v>
      </c>
      <c r="E7" s="530"/>
      <c r="F7" s="530"/>
      <c r="G7" s="530"/>
      <c r="H7" s="530"/>
      <c r="I7" s="49"/>
      <c r="J7" s="47" t="s">
        <v>28</v>
      </c>
      <c r="K7" s="46"/>
      <c r="L7" s="531">
        <f>RentRoll1!L7</f>
        <v>0</v>
      </c>
      <c r="M7" s="531"/>
      <c r="N7" s="531"/>
      <c r="O7" s="44"/>
      <c r="P7" s="44" t="s">
        <v>94</v>
      </c>
      <c r="Q7" s="532">
        <f>RentRoll1!Q7</f>
        <v>0</v>
      </c>
      <c r="R7" s="530"/>
      <c r="S7" s="530"/>
      <c r="T7" s="44" t="s">
        <v>75</v>
      </c>
      <c r="U7" s="44"/>
      <c r="V7" s="531">
        <f>RentRoll1!V7</f>
        <v>0</v>
      </c>
      <c r="W7" s="531"/>
      <c r="X7" s="44"/>
      <c r="Y7" s="98"/>
    </row>
    <row r="8" spans="1:57" ht="3.75" customHeight="1">
      <c r="B8" s="81"/>
      <c r="C8" s="48"/>
      <c r="D8" s="48"/>
      <c r="E8" s="44"/>
      <c r="F8" s="44"/>
      <c r="G8" s="44"/>
      <c r="H8" s="44"/>
      <c r="I8" s="44"/>
      <c r="J8" s="44"/>
      <c r="K8" s="44"/>
      <c r="L8" s="44"/>
      <c r="M8" s="44"/>
      <c r="N8" s="44"/>
      <c r="O8" s="44"/>
      <c r="P8" s="44"/>
      <c r="Q8" s="44"/>
      <c r="R8" s="295"/>
      <c r="S8" s="44"/>
      <c r="T8" s="44"/>
      <c r="U8" s="44"/>
      <c r="V8" s="44"/>
      <c r="W8" s="44"/>
      <c r="X8" s="44"/>
      <c r="Y8" s="98"/>
    </row>
    <row r="9" spans="1:57" ht="15" customHeight="1">
      <c r="B9" s="82"/>
      <c r="C9" s="44"/>
      <c r="D9" s="51" t="s">
        <v>339</v>
      </c>
      <c r="E9" s="44"/>
      <c r="F9" s="534">
        <f>RentRoll1!F9</f>
        <v>0</v>
      </c>
      <c r="G9" s="534"/>
      <c r="H9" s="51" t="s">
        <v>90</v>
      </c>
      <c r="I9" s="51"/>
      <c r="J9" s="534">
        <f>RentRoll1!J9</f>
        <v>0</v>
      </c>
      <c r="K9" s="534"/>
      <c r="L9" s="534"/>
      <c r="M9" s="534"/>
      <c r="N9" s="95" t="s">
        <v>76</v>
      </c>
      <c r="O9" s="3"/>
      <c r="P9" s="535">
        <f>RentRoll1!P9</f>
        <v>0</v>
      </c>
      <c r="Q9" s="536"/>
      <c r="R9" s="547" t="s">
        <v>30</v>
      </c>
      <c r="S9" s="547"/>
      <c r="T9" s="251">
        <f>RentRoll1!T9</f>
        <v>0</v>
      </c>
      <c r="U9" s="46"/>
      <c r="V9" s="97" t="s">
        <v>31</v>
      </c>
      <c r="W9" s="549">
        <f>RentRoll1!W9</f>
        <v>0</v>
      </c>
      <c r="X9" s="549"/>
      <c r="Y9" s="98"/>
    </row>
    <row r="10" spans="1:57" ht="16.5" customHeight="1">
      <c r="B10" s="83" t="s">
        <v>51</v>
      </c>
      <c r="C10" s="50"/>
      <c r="D10" s="51" t="s">
        <v>88</v>
      </c>
      <c r="E10" s="2"/>
      <c r="F10" s="534">
        <f>RentRoll1!F10</f>
        <v>0</v>
      </c>
      <c r="G10" s="534"/>
      <c r="H10" s="51" t="s">
        <v>89</v>
      </c>
      <c r="I10" s="51"/>
      <c r="J10" s="537">
        <f>RentRoll1!J10</f>
        <v>0</v>
      </c>
      <c r="K10" s="537"/>
      <c r="L10" s="537"/>
      <c r="M10" s="51" t="s">
        <v>91</v>
      </c>
      <c r="N10" s="96"/>
      <c r="O10" s="538">
        <f>RentRoll1!O10</f>
        <v>0</v>
      </c>
      <c r="P10" s="539"/>
      <c r="Q10" s="44" t="s">
        <v>52</v>
      </c>
      <c r="R10" s="375">
        <f>RentRoll1!R10</f>
        <v>0</v>
      </c>
      <c r="S10" s="95" t="s">
        <v>55</v>
      </c>
      <c r="T10" s="558" t="str">
        <f>RentRoll1!T10</f>
        <v>Select One</v>
      </c>
      <c r="U10" s="559"/>
      <c r="V10" s="560"/>
      <c r="W10" s="561" t="s">
        <v>329</v>
      </c>
      <c r="X10" s="562"/>
      <c r="Y10" s="388">
        <f>RentRoll1!Y10</f>
        <v>0</v>
      </c>
    </row>
    <row r="11" spans="1:57" ht="8.25" customHeight="1" thickBot="1">
      <c r="B11" s="84"/>
      <c r="C11" s="4"/>
      <c r="D11" s="4"/>
      <c r="E11" s="4"/>
      <c r="F11" s="5"/>
      <c r="G11" s="5"/>
      <c r="H11" s="5"/>
      <c r="I11" s="5"/>
      <c r="J11" s="5"/>
      <c r="K11" s="5"/>
      <c r="L11" s="5"/>
      <c r="M11" s="5"/>
      <c r="N11" s="5"/>
      <c r="O11" s="5"/>
      <c r="P11" s="5"/>
      <c r="Q11" s="5"/>
      <c r="R11" s="376"/>
      <c r="S11" s="5"/>
      <c r="T11" s="5"/>
      <c r="U11" s="5"/>
      <c r="V11" s="5"/>
      <c r="W11" s="5"/>
      <c r="X11" s="5"/>
      <c r="Y11" s="98"/>
    </row>
    <row r="12" spans="1:57" s="102" customFormat="1" ht="13.5" customHeight="1" thickBot="1">
      <c r="A12" s="79"/>
      <c r="B12" s="78">
        <v>1</v>
      </c>
      <c r="C12" s="72">
        <v>2</v>
      </c>
      <c r="D12" s="72">
        <v>3</v>
      </c>
      <c r="E12" s="72">
        <v>4</v>
      </c>
      <c r="F12" s="72">
        <v>5</v>
      </c>
      <c r="G12" s="72">
        <f>+F12+1</f>
        <v>6</v>
      </c>
      <c r="H12" s="72">
        <f>+G12+1</f>
        <v>7</v>
      </c>
      <c r="I12" s="72"/>
      <c r="J12" s="72">
        <v>8</v>
      </c>
      <c r="K12" s="72"/>
      <c r="L12" s="72">
        <f>+J12+1</f>
        <v>9</v>
      </c>
      <c r="M12" s="72">
        <f t="shared" ref="M12:U12" si="0">+L12+1</f>
        <v>10</v>
      </c>
      <c r="N12" s="72">
        <f t="shared" si="0"/>
        <v>11</v>
      </c>
      <c r="O12" s="72">
        <f t="shared" si="0"/>
        <v>12</v>
      </c>
      <c r="P12" s="72">
        <f t="shared" si="0"/>
        <v>13</v>
      </c>
      <c r="Q12" s="72">
        <f t="shared" si="0"/>
        <v>14</v>
      </c>
      <c r="R12" s="72">
        <f t="shared" si="0"/>
        <v>15</v>
      </c>
      <c r="S12" s="72">
        <f t="shared" si="0"/>
        <v>16</v>
      </c>
      <c r="T12" s="72">
        <f t="shared" si="0"/>
        <v>17</v>
      </c>
      <c r="U12" s="73">
        <f t="shared" si="0"/>
        <v>18</v>
      </c>
      <c r="V12" s="72">
        <f>+T12+1</f>
        <v>18</v>
      </c>
      <c r="W12" s="72">
        <f>+V12+1</f>
        <v>19</v>
      </c>
      <c r="X12" s="72">
        <f>+W12+1</f>
        <v>20</v>
      </c>
      <c r="Y12" s="74">
        <v>21</v>
      </c>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row>
    <row r="13" spans="1:57" s="20" customFormat="1" ht="15.75" customHeight="1">
      <c r="A13" s="22"/>
      <c r="B13" s="85"/>
      <c r="C13" s="27" t="s">
        <v>60</v>
      </c>
      <c r="D13" s="9"/>
      <c r="E13" s="100"/>
      <c r="F13" s="28"/>
      <c r="G13" s="28"/>
      <c r="H13" s="27" t="s">
        <v>70</v>
      </c>
      <c r="I13" s="19" t="s">
        <v>87</v>
      </c>
      <c r="J13" s="19" t="s">
        <v>46</v>
      </c>
      <c r="K13" s="18"/>
      <c r="L13" s="27" t="s">
        <v>10</v>
      </c>
      <c r="M13" s="27" t="s">
        <v>9</v>
      </c>
      <c r="N13" s="27" t="s">
        <v>5</v>
      </c>
      <c r="O13" s="27" t="s">
        <v>71</v>
      </c>
      <c r="P13" s="27"/>
      <c r="Q13" s="27" t="s">
        <v>48</v>
      </c>
      <c r="R13" s="27" t="s">
        <v>20</v>
      </c>
      <c r="S13" s="27"/>
      <c r="T13" s="9" t="s">
        <v>13</v>
      </c>
      <c r="U13" s="19" t="s">
        <v>13</v>
      </c>
      <c r="V13" s="249" t="s">
        <v>13</v>
      </c>
      <c r="W13" s="19" t="s">
        <v>13</v>
      </c>
      <c r="X13" s="19" t="s">
        <v>13</v>
      </c>
      <c r="Y13" s="86" t="s">
        <v>19</v>
      </c>
    </row>
    <row r="14" spans="1:57" s="20" customFormat="1" ht="11.25">
      <c r="A14" s="22"/>
      <c r="B14" s="87" t="s">
        <v>57</v>
      </c>
      <c r="C14" s="27" t="s">
        <v>61</v>
      </c>
      <c r="D14" s="9" t="s">
        <v>13</v>
      </c>
      <c r="E14" s="27" t="s">
        <v>29</v>
      </c>
      <c r="F14" s="27" t="s">
        <v>26</v>
      </c>
      <c r="G14" s="27" t="s">
        <v>38</v>
      </c>
      <c r="H14" s="27" t="s">
        <v>7</v>
      </c>
      <c r="I14" s="19" t="s">
        <v>21</v>
      </c>
      <c r="J14" s="19" t="s">
        <v>53</v>
      </c>
      <c r="K14" s="18"/>
      <c r="L14" s="27" t="s">
        <v>39</v>
      </c>
      <c r="M14" s="27" t="s">
        <v>10</v>
      </c>
      <c r="N14" s="27" t="s">
        <v>42</v>
      </c>
      <c r="O14" s="27" t="s">
        <v>11</v>
      </c>
      <c r="P14" s="27" t="s">
        <v>13</v>
      </c>
      <c r="Q14" s="27" t="s">
        <v>49</v>
      </c>
      <c r="R14" s="27" t="s">
        <v>37</v>
      </c>
      <c r="S14" s="9" t="s">
        <v>87</v>
      </c>
      <c r="T14" s="19" t="s">
        <v>14</v>
      </c>
      <c r="U14" s="19" t="s">
        <v>40</v>
      </c>
      <c r="V14" s="249" t="s">
        <v>16</v>
      </c>
      <c r="W14" s="19" t="s">
        <v>18</v>
      </c>
      <c r="X14" s="19" t="s">
        <v>54</v>
      </c>
      <c r="Y14" s="86" t="s">
        <v>95</v>
      </c>
    </row>
    <row r="15" spans="1:57" s="20" customFormat="1" ht="12" thickBot="1">
      <c r="A15" s="22"/>
      <c r="B15" s="88" t="s">
        <v>56</v>
      </c>
      <c r="C15" s="30" t="s">
        <v>62</v>
      </c>
      <c r="D15" s="31" t="s">
        <v>78</v>
      </c>
      <c r="E15" s="30" t="s">
        <v>6</v>
      </c>
      <c r="F15" s="30" t="s">
        <v>27</v>
      </c>
      <c r="G15" s="30" t="s">
        <v>63</v>
      </c>
      <c r="H15" s="30" t="s">
        <v>64</v>
      </c>
      <c r="I15" s="32" t="s">
        <v>92</v>
      </c>
      <c r="J15" s="32" t="s">
        <v>64</v>
      </c>
      <c r="K15" s="33"/>
      <c r="L15" s="30" t="s">
        <v>8</v>
      </c>
      <c r="M15" s="30" t="s">
        <v>22</v>
      </c>
      <c r="N15" s="30" t="s">
        <v>43</v>
      </c>
      <c r="O15" s="30" t="s">
        <v>22</v>
      </c>
      <c r="P15" s="30" t="s">
        <v>83</v>
      </c>
      <c r="Q15" s="30" t="s">
        <v>12</v>
      </c>
      <c r="R15" s="30" t="s">
        <v>21</v>
      </c>
      <c r="S15" s="31" t="s">
        <v>21</v>
      </c>
      <c r="T15" s="32" t="s">
        <v>15</v>
      </c>
      <c r="U15" s="34" t="s">
        <v>25</v>
      </c>
      <c r="V15" s="250" t="s">
        <v>17</v>
      </c>
      <c r="W15" s="32" t="s">
        <v>15</v>
      </c>
      <c r="X15" s="32" t="s">
        <v>45</v>
      </c>
      <c r="Y15" s="89" t="s">
        <v>96</v>
      </c>
    </row>
    <row r="16" spans="1:57" s="320" customFormat="1" ht="28.5" customHeight="1" thickTop="1" thickBot="1">
      <c r="A16" s="302"/>
      <c r="B16" s="390" t="s">
        <v>73</v>
      </c>
      <c r="C16" s="391" t="s">
        <v>69</v>
      </c>
      <c r="D16" s="391" t="s">
        <v>79</v>
      </c>
      <c r="E16" s="392" t="s">
        <v>23</v>
      </c>
      <c r="F16" s="393" t="s">
        <v>24</v>
      </c>
      <c r="G16" s="394">
        <v>6260</v>
      </c>
      <c r="H16" s="395">
        <v>35</v>
      </c>
      <c r="I16" s="396">
        <v>25000</v>
      </c>
      <c r="J16" s="397">
        <v>21.56</v>
      </c>
      <c r="K16" s="398"/>
      <c r="L16" s="392">
        <v>1999</v>
      </c>
      <c r="M16" s="399">
        <v>0</v>
      </c>
      <c r="N16" s="400" t="s">
        <v>44</v>
      </c>
      <c r="O16" s="399">
        <v>4.38</v>
      </c>
      <c r="P16" s="401" t="s">
        <v>84</v>
      </c>
      <c r="Q16" s="402">
        <v>0.03</v>
      </c>
      <c r="R16" s="403">
        <f>(M16+O16+H16)*G16</f>
        <v>246518.80000000002</v>
      </c>
      <c r="S16" s="404">
        <f t="shared" ref="S16:S35" si="1">(H16+M16+O16)</f>
        <v>39.380000000000003</v>
      </c>
      <c r="T16" s="405">
        <v>36526</v>
      </c>
      <c r="U16" s="406">
        <v>0.03</v>
      </c>
      <c r="V16" s="316">
        <f>IF(AND(T16&lt;&gt;"",W16&lt;&gt;""),YEARFRAC(T16,W16),"")</f>
        <v>10</v>
      </c>
      <c r="W16" s="405">
        <v>40178</v>
      </c>
      <c r="X16" s="407">
        <v>2.5000000000000001E-2</v>
      </c>
      <c r="Y16" s="408" t="s">
        <v>102</v>
      </c>
    </row>
    <row r="17" spans="1:25" s="320" customFormat="1" ht="28.5" customHeight="1" thickTop="1" thickBot="1">
      <c r="A17" s="302"/>
      <c r="B17" s="337"/>
      <c r="C17" s="350"/>
      <c r="D17" s="350"/>
      <c r="E17" s="339"/>
      <c r="F17" s="340"/>
      <c r="G17" s="341"/>
      <c r="H17" s="342"/>
      <c r="I17" s="351"/>
      <c r="J17" s="352"/>
      <c r="K17" s="68"/>
      <c r="L17" s="339"/>
      <c r="M17" s="342"/>
      <c r="N17" s="343"/>
      <c r="O17" s="342"/>
      <c r="P17" s="353"/>
      <c r="Q17" s="344"/>
      <c r="R17" s="377">
        <f t="shared" ref="R17:R35" si="2">(M17+O17+H17)*G17</f>
        <v>0</v>
      </c>
      <c r="S17" s="345">
        <f t="shared" si="1"/>
        <v>0</v>
      </c>
      <c r="T17" s="354"/>
      <c r="U17" s="355"/>
      <c r="V17" s="346" t="str">
        <f t="shared" ref="V17:V35" si="3">IF(AND(T17&lt;&gt;"",W17&lt;&gt;""),YEARFRAC(T17,W17),"")</f>
        <v/>
      </c>
      <c r="W17" s="347"/>
      <c r="X17" s="348"/>
      <c r="Y17" s="349"/>
    </row>
    <row r="18" spans="1:25" s="320" customFormat="1" ht="28.5" customHeight="1" thickTop="1" thickBot="1">
      <c r="A18" s="302"/>
      <c r="B18" s="337"/>
      <c r="C18" s="350"/>
      <c r="D18" s="350"/>
      <c r="E18" s="339"/>
      <c r="F18" s="340"/>
      <c r="G18" s="341"/>
      <c r="H18" s="342"/>
      <c r="I18" s="351"/>
      <c r="J18" s="352"/>
      <c r="K18" s="68"/>
      <c r="L18" s="339"/>
      <c r="M18" s="342"/>
      <c r="N18" s="343"/>
      <c r="O18" s="342"/>
      <c r="P18" s="353"/>
      <c r="Q18" s="344"/>
      <c r="R18" s="377">
        <f t="shared" si="2"/>
        <v>0</v>
      </c>
      <c r="S18" s="345">
        <f t="shared" si="1"/>
        <v>0</v>
      </c>
      <c r="T18" s="354"/>
      <c r="U18" s="355"/>
      <c r="V18" s="346" t="str">
        <f t="shared" si="3"/>
        <v/>
      </c>
      <c r="W18" s="347"/>
      <c r="X18" s="348"/>
      <c r="Y18" s="349"/>
    </row>
    <row r="19" spans="1:25" s="320" customFormat="1" ht="28.5" customHeight="1" thickTop="1" thickBot="1">
      <c r="A19" s="302"/>
      <c r="B19" s="337"/>
      <c r="C19" s="350"/>
      <c r="D19" s="350"/>
      <c r="E19" s="339"/>
      <c r="F19" s="340"/>
      <c r="G19" s="341"/>
      <c r="H19" s="342"/>
      <c r="I19" s="351"/>
      <c r="J19" s="352"/>
      <c r="K19" s="68"/>
      <c r="L19" s="339"/>
      <c r="M19" s="342"/>
      <c r="N19" s="343"/>
      <c r="O19" s="342"/>
      <c r="P19" s="353"/>
      <c r="Q19" s="344"/>
      <c r="R19" s="377">
        <f t="shared" si="2"/>
        <v>0</v>
      </c>
      <c r="S19" s="345">
        <f t="shared" si="1"/>
        <v>0</v>
      </c>
      <c r="T19" s="354"/>
      <c r="U19" s="355"/>
      <c r="V19" s="346" t="str">
        <f t="shared" si="3"/>
        <v/>
      </c>
      <c r="W19" s="347"/>
      <c r="X19" s="348"/>
      <c r="Y19" s="349"/>
    </row>
    <row r="20" spans="1:25" s="320" customFormat="1" ht="28.5" customHeight="1" thickTop="1" thickBot="1">
      <c r="A20" s="302"/>
      <c r="B20" s="337"/>
      <c r="C20" s="350"/>
      <c r="D20" s="350"/>
      <c r="E20" s="339"/>
      <c r="F20" s="340"/>
      <c r="G20" s="341"/>
      <c r="H20" s="342"/>
      <c r="I20" s="351"/>
      <c r="J20" s="352"/>
      <c r="K20" s="68"/>
      <c r="L20" s="339"/>
      <c r="M20" s="342"/>
      <c r="N20" s="343"/>
      <c r="O20" s="342"/>
      <c r="P20" s="353"/>
      <c r="Q20" s="344"/>
      <c r="R20" s="377">
        <f t="shared" si="2"/>
        <v>0</v>
      </c>
      <c r="S20" s="345">
        <f t="shared" si="1"/>
        <v>0</v>
      </c>
      <c r="T20" s="354"/>
      <c r="U20" s="355"/>
      <c r="V20" s="346" t="str">
        <f t="shared" si="3"/>
        <v/>
      </c>
      <c r="W20" s="347"/>
      <c r="X20" s="348"/>
      <c r="Y20" s="349"/>
    </row>
    <row r="21" spans="1:25" s="320" customFormat="1" ht="28.5" customHeight="1" thickTop="1" thickBot="1">
      <c r="A21" s="302"/>
      <c r="B21" s="337"/>
      <c r="C21" s="350"/>
      <c r="D21" s="350"/>
      <c r="E21" s="339"/>
      <c r="F21" s="340"/>
      <c r="G21" s="341"/>
      <c r="H21" s="342"/>
      <c r="I21" s="351"/>
      <c r="J21" s="352"/>
      <c r="K21" s="68"/>
      <c r="L21" s="339"/>
      <c r="M21" s="342"/>
      <c r="N21" s="343"/>
      <c r="O21" s="342"/>
      <c r="P21" s="353"/>
      <c r="Q21" s="344"/>
      <c r="R21" s="377">
        <f t="shared" si="2"/>
        <v>0</v>
      </c>
      <c r="S21" s="345">
        <f t="shared" si="1"/>
        <v>0</v>
      </c>
      <c r="T21" s="354"/>
      <c r="U21" s="355"/>
      <c r="V21" s="346" t="str">
        <f t="shared" si="3"/>
        <v/>
      </c>
      <c r="W21" s="347"/>
      <c r="X21" s="348"/>
      <c r="Y21" s="349"/>
    </row>
    <row r="22" spans="1:25" s="320" customFormat="1" ht="28.5" customHeight="1" thickTop="1" thickBot="1">
      <c r="A22" s="302"/>
      <c r="B22" s="337"/>
      <c r="C22" s="350"/>
      <c r="D22" s="350"/>
      <c r="E22" s="339"/>
      <c r="F22" s="340"/>
      <c r="G22" s="341"/>
      <c r="H22" s="342"/>
      <c r="I22" s="351"/>
      <c r="J22" s="352"/>
      <c r="K22" s="68"/>
      <c r="L22" s="339"/>
      <c r="M22" s="342"/>
      <c r="N22" s="343"/>
      <c r="O22" s="342"/>
      <c r="P22" s="353"/>
      <c r="Q22" s="344"/>
      <c r="R22" s="377">
        <f t="shared" si="2"/>
        <v>0</v>
      </c>
      <c r="S22" s="345">
        <f t="shared" si="1"/>
        <v>0</v>
      </c>
      <c r="T22" s="354"/>
      <c r="U22" s="355"/>
      <c r="V22" s="346" t="str">
        <f t="shared" si="3"/>
        <v/>
      </c>
      <c r="W22" s="347"/>
      <c r="X22" s="348"/>
      <c r="Y22" s="349"/>
    </row>
    <row r="23" spans="1:25" s="320" customFormat="1" ht="28.5" customHeight="1" thickTop="1" thickBot="1">
      <c r="A23" s="302"/>
      <c r="B23" s="337"/>
      <c r="C23" s="350"/>
      <c r="D23" s="350"/>
      <c r="E23" s="339"/>
      <c r="F23" s="340"/>
      <c r="G23" s="341"/>
      <c r="H23" s="342"/>
      <c r="I23" s="351"/>
      <c r="J23" s="352"/>
      <c r="K23" s="68"/>
      <c r="L23" s="339"/>
      <c r="M23" s="342"/>
      <c r="N23" s="343"/>
      <c r="O23" s="342"/>
      <c r="P23" s="353"/>
      <c r="Q23" s="344"/>
      <c r="R23" s="377">
        <f t="shared" si="2"/>
        <v>0</v>
      </c>
      <c r="S23" s="345">
        <f t="shared" si="1"/>
        <v>0</v>
      </c>
      <c r="T23" s="354"/>
      <c r="U23" s="355"/>
      <c r="V23" s="346" t="str">
        <f t="shared" si="3"/>
        <v/>
      </c>
      <c r="W23" s="347"/>
      <c r="X23" s="348"/>
      <c r="Y23" s="349"/>
    </row>
    <row r="24" spans="1:25" s="320" customFormat="1" ht="28.5" customHeight="1" thickTop="1" thickBot="1">
      <c r="A24" s="302"/>
      <c r="B24" s="337"/>
      <c r="C24" s="350"/>
      <c r="D24" s="350"/>
      <c r="E24" s="339"/>
      <c r="F24" s="340"/>
      <c r="G24" s="341"/>
      <c r="H24" s="342"/>
      <c r="I24" s="351"/>
      <c r="J24" s="352"/>
      <c r="K24" s="68"/>
      <c r="L24" s="339"/>
      <c r="M24" s="342"/>
      <c r="N24" s="343"/>
      <c r="O24" s="342"/>
      <c r="P24" s="353"/>
      <c r="Q24" s="344"/>
      <c r="R24" s="377">
        <f t="shared" si="2"/>
        <v>0</v>
      </c>
      <c r="S24" s="345">
        <f t="shared" si="1"/>
        <v>0</v>
      </c>
      <c r="T24" s="354"/>
      <c r="U24" s="355"/>
      <c r="V24" s="346" t="str">
        <f t="shared" si="3"/>
        <v/>
      </c>
      <c r="W24" s="347"/>
      <c r="X24" s="348"/>
      <c r="Y24" s="349"/>
    </row>
    <row r="25" spans="1:25" s="320" customFormat="1" ht="28.5" customHeight="1" thickTop="1" thickBot="1">
      <c r="A25" s="302"/>
      <c r="B25" s="337"/>
      <c r="C25" s="350"/>
      <c r="D25" s="350"/>
      <c r="E25" s="339"/>
      <c r="F25" s="340"/>
      <c r="G25" s="341"/>
      <c r="H25" s="342"/>
      <c r="I25" s="351"/>
      <c r="J25" s="352"/>
      <c r="K25" s="68"/>
      <c r="L25" s="339"/>
      <c r="M25" s="342"/>
      <c r="N25" s="343"/>
      <c r="O25" s="342"/>
      <c r="P25" s="353"/>
      <c r="Q25" s="344"/>
      <c r="R25" s="377">
        <f t="shared" si="2"/>
        <v>0</v>
      </c>
      <c r="S25" s="345">
        <f t="shared" si="1"/>
        <v>0</v>
      </c>
      <c r="T25" s="339"/>
      <c r="U25" s="355"/>
      <c r="V25" s="346" t="str">
        <f t="shared" si="3"/>
        <v/>
      </c>
      <c r="W25" s="347"/>
      <c r="X25" s="348"/>
      <c r="Y25" s="349"/>
    </row>
    <row r="26" spans="1:25" s="320" customFormat="1" ht="28.5" customHeight="1" thickTop="1" thickBot="1">
      <c r="A26" s="302"/>
      <c r="B26" s="337"/>
      <c r="C26" s="350"/>
      <c r="D26" s="350"/>
      <c r="E26" s="339"/>
      <c r="F26" s="340"/>
      <c r="G26" s="341"/>
      <c r="H26" s="342"/>
      <c r="I26" s="351"/>
      <c r="J26" s="352"/>
      <c r="K26" s="68"/>
      <c r="L26" s="339"/>
      <c r="M26" s="342"/>
      <c r="N26" s="343"/>
      <c r="O26" s="342"/>
      <c r="P26" s="353"/>
      <c r="Q26" s="344"/>
      <c r="R26" s="377">
        <f t="shared" si="2"/>
        <v>0</v>
      </c>
      <c r="S26" s="345">
        <f t="shared" si="1"/>
        <v>0</v>
      </c>
      <c r="T26" s="339"/>
      <c r="U26" s="355"/>
      <c r="V26" s="346" t="str">
        <f t="shared" si="3"/>
        <v/>
      </c>
      <c r="W26" s="347"/>
      <c r="X26" s="348"/>
      <c r="Y26" s="349"/>
    </row>
    <row r="27" spans="1:25" s="320" customFormat="1" ht="28.5" customHeight="1" thickTop="1" thickBot="1">
      <c r="A27" s="302"/>
      <c r="B27" s="337"/>
      <c r="C27" s="350"/>
      <c r="D27" s="350"/>
      <c r="E27" s="339"/>
      <c r="F27" s="340"/>
      <c r="G27" s="341"/>
      <c r="H27" s="342"/>
      <c r="I27" s="351"/>
      <c r="J27" s="352"/>
      <c r="K27" s="68"/>
      <c r="L27" s="339"/>
      <c r="M27" s="342"/>
      <c r="N27" s="343"/>
      <c r="O27" s="342"/>
      <c r="P27" s="353"/>
      <c r="Q27" s="344"/>
      <c r="R27" s="377">
        <f t="shared" si="2"/>
        <v>0</v>
      </c>
      <c r="S27" s="345">
        <f t="shared" si="1"/>
        <v>0</v>
      </c>
      <c r="T27" s="339"/>
      <c r="U27" s="355"/>
      <c r="V27" s="346" t="str">
        <f t="shared" si="3"/>
        <v/>
      </c>
      <c r="W27" s="347"/>
      <c r="X27" s="348"/>
      <c r="Y27" s="349"/>
    </row>
    <row r="28" spans="1:25" s="320" customFormat="1" ht="28.5" customHeight="1" thickTop="1" thickBot="1">
      <c r="A28" s="302"/>
      <c r="B28" s="337"/>
      <c r="C28" s="350"/>
      <c r="D28" s="350"/>
      <c r="E28" s="339"/>
      <c r="F28" s="340"/>
      <c r="G28" s="341"/>
      <c r="H28" s="342"/>
      <c r="I28" s="351"/>
      <c r="J28" s="352"/>
      <c r="K28" s="68"/>
      <c r="L28" s="339"/>
      <c r="M28" s="342"/>
      <c r="N28" s="343"/>
      <c r="O28" s="342"/>
      <c r="P28" s="353"/>
      <c r="Q28" s="344"/>
      <c r="R28" s="377">
        <f t="shared" si="2"/>
        <v>0</v>
      </c>
      <c r="S28" s="345">
        <f t="shared" si="1"/>
        <v>0</v>
      </c>
      <c r="T28" s="339"/>
      <c r="U28" s="355"/>
      <c r="V28" s="346" t="str">
        <f t="shared" si="3"/>
        <v/>
      </c>
      <c r="W28" s="347"/>
      <c r="X28" s="348"/>
      <c r="Y28" s="349"/>
    </row>
    <row r="29" spans="1:25" s="320" customFormat="1" ht="28.5" customHeight="1" thickTop="1" thickBot="1">
      <c r="A29" s="302"/>
      <c r="B29" s="337"/>
      <c r="C29" s="350"/>
      <c r="D29" s="350"/>
      <c r="E29" s="339"/>
      <c r="F29" s="340"/>
      <c r="G29" s="341"/>
      <c r="H29" s="342"/>
      <c r="I29" s="351"/>
      <c r="J29" s="352"/>
      <c r="K29" s="68"/>
      <c r="L29" s="339"/>
      <c r="M29" s="342"/>
      <c r="N29" s="343"/>
      <c r="O29" s="342"/>
      <c r="P29" s="353"/>
      <c r="Q29" s="344"/>
      <c r="R29" s="377">
        <f t="shared" si="2"/>
        <v>0</v>
      </c>
      <c r="S29" s="345">
        <f t="shared" si="1"/>
        <v>0</v>
      </c>
      <c r="T29" s="339"/>
      <c r="U29" s="355"/>
      <c r="V29" s="346" t="str">
        <f t="shared" si="3"/>
        <v/>
      </c>
      <c r="W29" s="347"/>
      <c r="X29" s="348"/>
      <c r="Y29" s="349"/>
    </row>
    <row r="30" spans="1:25" s="320" customFormat="1" ht="28.5" customHeight="1" thickTop="1" thickBot="1">
      <c r="A30" s="302"/>
      <c r="B30" s="337"/>
      <c r="C30" s="350"/>
      <c r="D30" s="350"/>
      <c r="E30" s="339"/>
      <c r="F30" s="340"/>
      <c r="G30" s="341"/>
      <c r="H30" s="342"/>
      <c r="I30" s="351"/>
      <c r="J30" s="352"/>
      <c r="K30" s="68"/>
      <c r="L30" s="339"/>
      <c r="M30" s="342"/>
      <c r="N30" s="343"/>
      <c r="O30" s="342"/>
      <c r="P30" s="353"/>
      <c r="Q30" s="344"/>
      <c r="R30" s="377">
        <f t="shared" si="2"/>
        <v>0</v>
      </c>
      <c r="S30" s="345">
        <f t="shared" si="1"/>
        <v>0</v>
      </c>
      <c r="T30" s="339"/>
      <c r="U30" s="355"/>
      <c r="V30" s="346" t="str">
        <f t="shared" si="3"/>
        <v/>
      </c>
      <c r="W30" s="347"/>
      <c r="X30" s="348"/>
      <c r="Y30" s="349"/>
    </row>
    <row r="31" spans="1:25" s="320" customFormat="1" ht="28.5" customHeight="1" thickTop="1" thickBot="1">
      <c r="A31" s="302"/>
      <c r="B31" s="356"/>
      <c r="C31" s="350"/>
      <c r="D31" s="350"/>
      <c r="E31" s="357"/>
      <c r="F31" s="340"/>
      <c r="G31" s="358"/>
      <c r="H31" s="342"/>
      <c r="I31" s="351"/>
      <c r="J31" s="352"/>
      <c r="K31" s="68"/>
      <c r="L31" s="339"/>
      <c r="M31" s="342"/>
      <c r="N31" s="343"/>
      <c r="O31" s="342"/>
      <c r="P31" s="353"/>
      <c r="Q31" s="344"/>
      <c r="R31" s="377">
        <f t="shared" si="2"/>
        <v>0</v>
      </c>
      <c r="S31" s="345">
        <f t="shared" si="1"/>
        <v>0</v>
      </c>
      <c r="T31" s="339"/>
      <c r="U31" s="355"/>
      <c r="V31" s="346" t="str">
        <f t="shared" si="3"/>
        <v/>
      </c>
      <c r="W31" s="347"/>
      <c r="X31" s="348"/>
      <c r="Y31" s="349"/>
    </row>
    <row r="32" spans="1:25" s="320" customFormat="1" ht="28.5" customHeight="1" thickTop="1" thickBot="1">
      <c r="A32" s="302"/>
      <c r="B32" s="356"/>
      <c r="C32" s="350"/>
      <c r="D32" s="350"/>
      <c r="E32" s="357"/>
      <c r="F32" s="340"/>
      <c r="G32" s="358"/>
      <c r="H32" s="342"/>
      <c r="I32" s="351"/>
      <c r="J32" s="352"/>
      <c r="K32" s="68"/>
      <c r="L32" s="339"/>
      <c r="M32" s="342"/>
      <c r="N32" s="343"/>
      <c r="O32" s="342"/>
      <c r="P32" s="353"/>
      <c r="Q32" s="344"/>
      <c r="R32" s="377">
        <f t="shared" si="2"/>
        <v>0</v>
      </c>
      <c r="S32" s="345">
        <f t="shared" si="1"/>
        <v>0</v>
      </c>
      <c r="T32" s="339"/>
      <c r="U32" s="355"/>
      <c r="V32" s="346" t="str">
        <f t="shared" si="3"/>
        <v/>
      </c>
      <c r="W32" s="347"/>
      <c r="X32" s="348"/>
      <c r="Y32" s="349"/>
    </row>
    <row r="33" spans="1:25" s="320" customFormat="1" ht="28.5" customHeight="1" thickTop="1" thickBot="1">
      <c r="A33" s="302" t="s">
        <v>41</v>
      </c>
      <c r="B33" s="356"/>
      <c r="C33" s="350"/>
      <c r="D33" s="350"/>
      <c r="E33" s="357"/>
      <c r="F33" s="340"/>
      <c r="G33" s="341"/>
      <c r="H33" s="342"/>
      <c r="I33" s="351"/>
      <c r="J33" s="352"/>
      <c r="K33" s="68"/>
      <c r="L33" s="339"/>
      <c r="M33" s="342"/>
      <c r="N33" s="343"/>
      <c r="O33" s="342"/>
      <c r="P33" s="353"/>
      <c r="Q33" s="344"/>
      <c r="R33" s="377">
        <f t="shared" si="2"/>
        <v>0</v>
      </c>
      <c r="S33" s="345">
        <f t="shared" si="1"/>
        <v>0</v>
      </c>
      <c r="T33" s="339"/>
      <c r="U33" s="355"/>
      <c r="V33" s="346" t="str">
        <f t="shared" si="3"/>
        <v/>
      </c>
      <c r="W33" s="347"/>
      <c r="X33" s="348"/>
      <c r="Y33" s="349"/>
    </row>
    <row r="34" spans="1:25" s="320" customFormat="1" ht="28.5" customHeight="1" thickTop="1" thickBot="1">
      <c r="A34" s="302"/>
      <c r="B34" s="356"/>
      <c r="C34" s="350"/>
      <c r="D34" s="350"/>
      <c r="E34" s="357"/>
      <c r="F34" s="340"/>
      <c r="G34" s="358"/>
      <c r="H34" s="342"/>
      <c r="I34" s="351"/>
      <c r="J34" s="352"/>
      <c r="K34" s="68"/>
      <c r="L34" s="339"/>
      <c r="M34" s="342"/>
      <c r="N34" s="343"/>
      <c r="O34" s="342"/>
      <c r="P34" s="353"/>
      <c r="Q34" s="344"/>
      <c r="R34" s="377">
        <f t="shared" si="2"/>
        <v>0</v>
      </c>
      <c r="S34" s="345">
        <f t="shared" si="1"/>
        <v>0</v>
      </c>
      <c r="T34" s="339"/>
      <c r="U34" s="355"/>
      <c r="V34" s="346" t="str">
        <f t="shared" si="3"/>
        <v/>
      </c>
      <c r="W34" s="347"/>
      <c r="X34" s="348"/>
      <c r="Y34" s="349"/>
    </row>
    <row r="35" spans="1:25" s="320" customFormat="1" ht="28.5" customHeight="1" thickTop="1" thickBot="1">
      <c r="A35" s="302"/>
      <c r="B35" s="359"/>
      <c r="C35" s="360"/>
      <c r="D35" s="338"/>
      <c r="E35" s="361"/>
      <c r="F35" s="362"/>
      <c r="G35" s="341"/>
      <c r="H35" s="363"/>
      <c r="I35" s="364"/>
      <c r="J35" s="365"/>
      <c r="K35" s="366"/>
      <c r="L35" s="367"/>
      <c r="M35" s="368"/>
      <c r="N35" s="369"/>
      <c r="O35" s="370"/>
      <c r="P35" s="371"/>
      <c r="Q35" s="372"/>
      <c r="R35" s="377">
        <f t="shared" si="2"/>
        <v>0</v>
      </c>
      <c r="S35" s="345">
        <f t="shared" si="1"/>
        <v>0</v>
      </c>
      <c r="T35" s="367"/>
      <c r="U35" s="373"/>
      <c r="V35" s="346" t="str">
        <f t="shared" si="3"/>
        <v/>
      </c>
      <c r="W35" s="347"/>
      <c r="X35" s="348"/>
      <c r="Y35" s="349"/>
    </row>
    <row r="36" spans="1:25" ht="15.75" customHeight="1" thickBot="1">
      <c r="B36" s="90"/>
      <c r="C36" s="26"/>
      <c r="D36" s="75"/>
      <c r="E36" s="59" t="s">
        <v>65</v>
      </c>
      <c r="F36" s="60"/>
      <c r="G36" s="61">
        <f>SUM(G17:G35)</f>
        <v>0</v>
      </c>
      <c r="H36" s="62"/>
      <c r="I36" s="94"/>
      <c r="J36" s="63"/>
      <c r="K36" s="7"/>
      <c r="L36" s="7"/>
      <c r="M36" s="7"/>
      <c r="N36" s="7"/>
      <c r="O36" s="7"/>
      <c r="P36" s="53" t="s">
        <v>67</v>
      </c>
      <c r="Q36" s="54"/>
      <c r="R36" s="378"/>
      <c r="S36" s="55"/>
      <c r="T36" s="16"/>
      <c r="U36" s="23"/>
      <c r="V36" s="7"/>
      <c r="W36" s="7"/>
      <c r="X36" s="7"/>
      <c r="Y36" s="91"/>
    </row>
    <row r="37" spans="1:25" ht="16.5" customHeight="1" thickBot="1">
      <c r="B37" s="92"/>
      <c r="C37" s="25"/>
      <c r="D37" s="76"/>
      <c r="E37" s="64" t="s">
        <v>66</v>
      </c>
      <c r="F37" s="65"/>
      <c r="G37" s="66"/>
      <c r="H37" s="67" t="s">
        <v>59</v>
      </c>
      <c r="I37" s="67"/>
      <c r="J37" s="101"/>
      <c r="K37" s="6"/>
      <c r="L37" s="35"/>
      <c r="M37" s="6"/>
      <c r="N37" s="6"/>
      <c r="O37" s="6"/>
      <c r="P37" s="56" t="s">
        <v>68</v>
      </c>
      <c r="Q37" s="57"/>
      <c r="R37" s="379"/>
      <c r="S37" s="58">
        <f>SUM(R17:R35)</f>
        <v>0</v>
      </c>
      <c r="T37" s="24"/>
      <c r="U37" s="17"/>
      <c r="V37" s="6"/>
      <c r="W37" s="6"/>
      <c r="X37" s="6"/>
      <c r="Y37" s="93"/>
    </row>
    <row r="38" spans="1:25" ht="5.25" customHeight="1">
      <c r="B38" s="1"/>
      <c r="C38" s="1"/>
      <c r="D38" s="1"/>
      <c r="J38" s="15"/>
    </row>
    <row r="39" spans="1:25" ht="15.75" customHeight="1">
      <c r="B39" s="21" t="s">
        <v>32</v>
      </c>
      <c r="C39" s="12"/>
      <c r="D39" s="12"/>
      <c r="E39" s="11"/>
      <c r="F39" t="s">
        <v>47</v>
      </c>
    </row>
    <row r="40" spans="1:25">
      <c r="B40" s="2"/>
      <c r="E40" s="11"/>
      <c r="F40" s="77" t="s">
        <v>93</v>
      </c>
    </row>
    <row r="41" spans="1:25">
      <c r="B41" s="43"/>
      <c r="C41" s="43"/>
      <c r="D41" s="43"/>
      <c r="E41" s="43"/>
      <c r="F41" s="43"/>
      <c r="G41" s="43"/>
      <c r="H41" s="43"/>
      <c r="I41" s="43"/>
      <c r="J41" s="43"/>
      <c r="K41" s="43"/>
      <c r="L41" s="43"/>
      <c r="M41" s="43"/>
      <c r="N41" s="43"/>
      <c r="O41" s="43"/>
      <c r="P41" s="43"/>
      <c r="Q41" s="43"/>
      <c r="R41" s="380"/>
      <c r="S41" s="43"/>
      <c r="T41" s="43"/>
      <c r="U41" s="43"/>
      <c r="V41" s="43"/>
      <c r="W41" s="43"/>
      <c r="X41" s="43"/>
    </row>
    <row r="42" spans="1:25" ht="28.5" customHeight="1">
      <c r="B42" s="68" t="s">
        <v>33</v>
      </c>
      <c r="C42" s="563"/>
      <c r="D42" s="563"/>
      <c r="E42" s="563"/>
      <c r="F42" s="563"/>
      <c r="G42" s="563"/>
      <c r="H42" s="563"/>
      <c r="I42" s="563"/>
      <c r="J42" s="563"/>
      <c r="K42" s="49"/>
      <c r="L42" s="49"/>
      <c r="M42" s="564"/>
      <c r="N42" s="564"/>
      <c r="O42" s="564"/>
      <c r="P42" s="564"/>
      <c r="Q42" s="564"/>
      <c r="R42" s="564"/>
      <c r="S42" s="564"/>
      <c r="T42" s="43"/>
      <c r="U42" s="43"/>
      <c r="V42" s="565"/>
      <c r="W42" s="565"/>
      <c r="X42" s="565"/>
    </row>
    <row r="43" spans="1:25">
      <c r="B43" s="69"/>
      <c r="C43" s="70"/>
      <c r="D43" s="70"/>
      <c r="E43" s="43"/>
      <c r="F43" s="43" t="s">
        <v>34</v>
      </c>
      <c r="G43" s="43"/>
      <c r="H43" s="43"/>
      <c r="I43" s="43"/>
      <c r="J43" s="43"/>
      <c r="K43" s="43"/>
      <c r="L43" s="43"/>
      <c r="M43" s="43" t="s">
        <v>35</v>
      </c>
      <c r="N43" s="43"/>
      <c r="O43" s="43"/>
      <c r="P43" s="43"/>
      <c r="Q43" s="43"/>
      <c r="R43" s="380"/>
      <c r="S43" s="43"/>
      <c r="T43" s="43"/>
      <c r="U43" s="43"/>
      <c r="V43" s="43" t="s">
        <v>15</v>
      </c>
      <c r="W43" s="43"/>
      <c r="X43" s="43"/>
    </row>
    <row r="44" spans="1:25" ht="15.75" customHeight="1">
      <c r="B44" s="52"/>
      <c r="D44" s="71"/>
      <c r="E44" s="71" t="s">
        <v>77</v>
      </c>
      <c r="F44" s="43"/>
      <c r="G44" s="43"/>
      <c r="H44" s="43"/>
      <c r="I44" s="43"/>
      <c r="J44" s="43"/>
      <c r="K44" s="43"/>
      <c r="L44" s="43"/>
      <c r="M44" s="43"/>
      <c r="N44" s="43"/>
      <c r="O44" s="43"/>
      <c r="P44" s="43"/>
      <c r="Q44" s="43"/>
      <c r="R44" s="380"/>
      <c r="S44" s="43"/>
      <c r="T44" s="43"/>
      <c r="U44" s="43"/>
      <c r="V44" s="43"/>
      <c r="W44" s="43"/>
      <c r="X44" s="43"/>
    </row>
    <row r="45" spans="1:25">
      <c r="B45" s="1"/>
      <c r="C45" s="1"/>
      <c r="D45" s="1"/>
      <c r="H45" s="14" t="s">
        <v>36</v>
      </c>
      <c r="I45" s="14"/>
      <c r="W45" s="14" t="s">
        <v>99</v>
      </c>
    </row>
    <row r="46" spans="1:25" ht="18.75" customHeight="1">
      <c r="B46" s="1"/>
      <c r="C46" s="37"/>
      <c r="D46" s="37"/>
      <c r="E46" s="38"/>
      <c r="F46" s="38"/>
      <c r="G46" s="38"/>
      <c r="H46" s="39"/>
      <c r="I46" s="39"/>
      <c r="J46" s="38"/>
      <c r="K46" s="38"/>
      <c r="L46" s="38"/>
      <c r="M46" s="38"/>
    </row>
    <row r="47" spans="1:25" ht="18.75" customHeight="1">
      <c r="B47" s="157"/>
      <c r="C47" s="158"/>
      <c r="D47" s="158"/>
      <c r="E47" s="158"/>
      <c r="F47" s="158"/>
      <c r="G47" s="158"/>
      <c r="H47" s="158"/>
      <c r="I47" s="158"/>
      <c r="J47" s="158"/>
      <c r="K47" s="158"/>
      <c r="L47" s="159" t="s">
        <v>50</v>
      </c>
      <c r="M47" s="158"/>
      <c r="N47" s="158"/>
      <c r="O47" s="158"/>
      <c r="P47" s="158"/>
      <c r="Q47" s="158"/>
      <c r="R47" s="381"/>
      <c r="S47" s="158"/>
      <c r="T47" s="158"/>
      <c r="U47" s="158"/>
      <c r="V47" s="158"/>
      <c r="W47" s="158"/>
      <c r="X47" s="158"/>
      <c r="Y47" s="157"/>
    </row>
    <row r="48" spans="1:25" ht="14.25" customHeight="1">
      <c r="B48" s="157"/>
      <c r="C48" s="158"/>
      <c r="D48" s="158"/>
      <c r="E48" s="158"/>
      <c r="F48" s="158"/>
      <c r="G48" s="158"/>
      <c r="H48" s="158"/>
      <c r="I48" s="158"/>
      <c r="J48" s="158"/>
      <c r="K48" s="158"/>
      <c r="L48" s="160" t="s">
        <v>74</v>
      </c>
      <c r="M48" s="158"/>
      <c r="N48" s="158"/>
      <c r="O48" s="158"/>
      <c r="P48" s="158"/>
      <c r="Q48" s="158"/>
      <c r="R48" s="381"/>
      <c r="S48" s="158"/>
      <c r="T48" s="158"/>
      <c r="U48" s="158"/>
      <c r="V48" s="158"/>
      <c r="W48" s="158"/>
      <c r="X48" s="158"/>
      <c r="Y48" s="157"/>
    </row>
    <row r="49" spans="1:25" ht="18.75">
      <c r="B49" s="157"/>
      <c r="C49" s="158"/>
      <c r="D49" s="158"/>
      <c r="E49" s="158"/>
      <c r="F49" s="158"/>
      <c r="G49" s="158"/>
      <c r="H49" s="158"/>
      <c r="I49" s="158"/>
      <c r="J49" s="158"/>
      <c r="K49" s="158"/>
      <c r="L49" s="161" t="s">
        <v>320</v>
      </c>
      <c r="M49" s="158"/>
      <c r="N49" s="158"/>
      <c r="O49" s="158"/>
      <c r="P49" s="158"/>
      <c r="Q49" s="158"/>
      <c r="R49" s="381"/>
      <c r="S49" s="158"/>
      <c r="T49" s="158"/>
      <c r="U49" s="158"/>
      <c r="V49" s="158"/>
      <c r="W49" s="158"/>
      <c r="X49" s="158"/>
      <c r="Y49" s="157"/>
    </row>
    <row r="50" spans="1:25" ht="13.5" thickBot="1">
      <c r="B50" s="162"/>
      <c r="C50" s="163"/>
      <c r="D50" s="163"/>
      <c r="E50" s="158"/>
      <c r="F50" s="164"/>
      <c r="G50" s="158"/>
      <c r="H50" s="158"/>
      <c r="I50" s="158"/>
      <c r="J50" s="158"/>
      <c r="K50" s="158"/>
      <c r="L50" s="158"/>
      <c r="M50" s="158"/>
      <c r="N50" s="158"/>
      <c r="O50" s="158"/>
      <c r="P50" s="158"/>
      <c r="Q50" s="158"/>
      <c r="R50" s="381"/>
      <c r="S50" s="158"/>
      <c r="T50" s="158"/>
      <c r="U50" s="158"/>
      <c r="V50" s="165"/>
      <c r="W50" s="158"/>
      <c r="X50" s="158"/>
      <c r="Y50" s="157"/>
    </row>
    <row r="51" spans="1:25" ht="22.5" customHeight="1">
      <c r="B51" s="298">
        <f>B5</f>
        <v>2</v>
      </c>
      <c r="C51" s="166" t="s">
        <v>0</v>
      </c>
      <c r="D51" s="566">
        <f>D5</f>
        <v>0</v>
      </c>
      <c r="E51" s="566"/>
      <c r="F51" s="166" t="s">
        <v>1</v>
      </c>
      <c r="G51" s="167">
        <f>G5</f>
        <v>0</v>
      </c>
      <c r="H51" s="166" t="s">
        <v>2</v>
      </c>
      <c r="I51" s="166"/>
      <c r="J51" s="167">
        <f>J5</f>
        <v>0</v>
      </c>
      <c r="K51" s="168"/>
      <c r="L51" s="169" t="s">
        <v>58</v>
      </c>
      <c r="M51" s="169"/>
      <c r="N51" s="567">
        <f>N5</f>
        <v>0</v>
      </c>
      <c r="O51" s="567"/>
      <c r="P51" s="567"/>
      <c r="Q51" s="567"/>
      <c r="R51" s="567"/>
      <c r="S51" s="567"/>
      <c r="T51" s="169" t="s">
        <v>3</v>
      </c>
      <c r="U51" s="169"/>
      <c r="V51" s="533">
        <f>V5</f>
        <v>0</v>
      </c>
      <c r="W51" s="533"/>
      <c r="X51" s="169"/>
      <c r="Y51" s="170"/>
    </row>
    <row r="52" spans="1:25" ht="16.5" customHeight="1">
      <c r="B52" s="171"/>
      <c r="C52" s="172" t="s">
        <v>4</v>
      </c>
      <c r="D52" s="543">
        <f>D6</f>
        <v>0</v>
      </c>
      <c r="E52" s="543"/>
      <c r="F52" s="543"/>
      <c r="G52" s="543"/>
      <c r="H52" s="173"/>
      <c r="I52" s="174"/>
      <c r="J52" s="174"/>
      <c r="K52" s="174"/>
      <c r="L52" s="174"/>
      <c r="M52" s="174"/>
      <c r="N52" s="174"/>
      <c r="O52" s="174"/>
      <c r="P52" s="174"/>
      <c r="Q52" s="174"/>
      <c r="R52" s="296"/>
      <c r="S52" s="174"/>
      <c r="T52" s="174"/>
      <c r="U52" s="174"/>
      <c r="V52" s="174"/>
      <c r="W52" s="174"/>
      <c r="X52" s="174"/>
      <c r="Y52" s="175"/>
    </row>
    <row r="53" spans="1:25" ht="18" customHeight="1">
      <c r="B53" s="171"/>
      <c r="C53" s="176" t="s">
        <v>72</v>
      </c>
      <c r="D53" s="544">
        <f>D7</f>
        <v>0</v>
      </c>
      <c r="E53" s="544"/>
      <c r="F53" s="544"/>
      <c r="G53" s="544"/>
      <c r="H53" s="544"/>
      <c r="I53" s="157"/>
      <c r="J53" s="172" t="s">
        <v>28</v>
      </c>
      <c r="K53" s="177"/>
      <c r="L53" s="543">
        <f>L7</f>
        <v>0</v>
      </c>
      <c r="M53" s="543"/>
      <c r="N53" s="543"/>
      <c r="O53" s="174"/>
      <c r="P53" s="174" t="s">
        <v>94</v>
      </c>
      <c r="Q53" s="543">
        <f>Q7</f>
        <v>0</v>
      </c>
      <c r="R53" s="543"/>
      <c r="S53" s="543"/>
      <c r="T53" s="174" t="s">
        <v>75</v>
      </c>
      <c r="U53" s="174"/>
      <c r="V53" s="545">
        <f>V7</f>
        <v>0</v>
      </c>
      <c r="W53" s="545"/>
      <c r="X53" s="174"/>
      <c r="Y53" s="175"/>
    </row>
    <row r="54" spans="1:25" ht="3" customHeight="1">
      <c r="B54" s="178"/>
      <c r="C54" s="179"/>
      <c r="D54" s="253"/>
      <c r="E54" s="253"/>
      <c r="F54" s="253"/>
      <c r="G54" s="253"/>
      <c r="H54" s="253"/>
      <c r="I54" s="174"/>
      <c r="J54" s="174"/>
      <c r="K54" s="174"/>
      <c r="L54" s="174"/>
      <c r="M54" s="174"/>
      <c r="N54" s="174"/>
      <c r="O54" s="174"/>
      <c r="P54" s="174"/>
      <c r="Q54" s="174"/>
      <c r="R54" s="296"/>
      <c r="S54" s="174"/>
      <c r="T54" s="174"/>
      <c r="U54" s="174"/>
      <c r="V54" s="174"/>
      <c r="W54" s="174"/>
      <c r="X54" s="174"/>
      <c r="Y54" s="175"/>
    </row>
    <row r="55" spans="1:25" ht="14.25" customHeight="1">
      <c r="B55" s="180"/>
      <c r="C55" s="174"/>
      <c r="D55" s="173" t="s">
        <v>339</v>
      </c>
      <c r="E55" s="174"/>
      <c r="F55" s="545">
        <f>F9</f>
        <v>0</v>
      </c>
      <c r="G55" s="545"/>
      <c r="H55" s="173" t="s">
        <v>90</v>
      </c>
      <c r="I55" s="173"/>
      <c r="J55" s="545">
        <f>J9</f>
        <v>0</v>
      </c>
      <c r="K55" s="545"/>
      <c r="L55" s="545"/>
      <c r="M55" s="545"/>
      <c r="N55" s="181" t="s">
        <v>76</v>
      </c>
      <c r="O55" s="182"/>
      <c r="P55" s="546">
        <f>P9</f>
        <v>0</v>
      </c>
      <c r="Q55" s="546"/>
      <c r="R55" s="548" t="s">
        <v>30</v>
      </c>
      <c r="S55" s="548"/>
      <c r="T55" s="252">
        <f>T9</f>
        <v>0</v>
      </c>
      <c r="U55" s="177"/>
      <c r="V55" s="183" t="s">
        <v>31</v>
      </c>
      <c r="W55" s="550">
        <f>W9</f>
        <v>0</v>
      </c>
      <c r="X55" s="550"/>
      <c r="Y55" s="175"/>
    </row>
    <row r="56" spans="1:25" ht="15.75" customHeight="1">
      <c r="B56" s="184" t="s">
        <v>51</v>
      </c>
      <c r="C56" s="185"/>
      <c r="D56" s="173" t="s">
        <v>88</v>
      </c>
      <c r="E56" s="157"/>
      <c r="F56" s="545">
        <f>F10</f>
        <v>0</v>
      </c>
      <c r="G56" s="545"/>
      <c r="H56" s="173" t="s">
        <v>89</v>
      </c>
      <c r="I56" s="173"/>
      <c r="J56" s="551">
        <f>J10</f>
        <v>0</v>
      </c>
      <c r="K56" s="551"/>
      <c r="L56" s="551"/>
      <c r="M56" s="173" t="s">
        <v>91</v>
      </c>
      <c r="N56" s="186"/>
      <c r="O56" s="552">
        <f>O10</f>
        <v>0</v>
      </c>
      <c r="P56" s="552"/>
      <c r="Q56" s="174" t="s">
        <v>52</v>
      </c>
      <c r="R56" s="382">
        <f>R10</f>
        <v>0</v>
      </c>
      <c r="S56" s="181" t="s">
        <v>55</v>
      </c>
      <c r="T56" s="553" t="str">
        <f>T10</f>
        <v>Select One</v>
      </c>
      <c r="U56" s="554"/>
      <c r="V56" s="555"/>
      <c r="W56" s="556" t="s">
        <v>329</v>
      </c>
      <c r="X56" s="557"/>
      <c r="Y56" s="389">
        <f>Y10</f>
        <v>0</v>
      </c>
    </row>
    <row r="57" spans="1:25" ht="8.25" customHeight="1" thickBot="1">
      <c r="B57" s="187"/>
      <c r="C57" s="162"/>
      <c r="D57" s="162"/>
      <c r="E57" s="162"/>
      <c r="F57" s="165"/>
      <c r="G57" s="165"/>
      <c r="H57" s="165"/>
      <c r="I57" s="165"/>
      <c r="J57" s="165"/>
      <c r="K57" s="165"/>
      <c r="L57" s="165"/>
      <c r="M57" s="165"/>
      <c r="N57" s="165"/>
      <c r="O57" s="165"/>
      <c r="P57" s="165"/>
      <c r="Q57" s="165"/>
      <c r="R57" s="383"/>
      <c r="S57" s="165"/>
      <c r="T57" s="165"/>
      <c r="U57" s="165"/>
      <c r="V57" s="165"/>
      <c r="W57" s="165"/>
      <c r="X57" s="165"/>
      <c r="Y57" s="175"/>
    </row>
    <row r="58" spans="1:25" ht="13.5" thickBot="1">
      <c r="B58" s="188">
        <v>1</v>
      </c>
      <c r="C58" s="189">
        <v>2</v>
      </c>
      <c r="D58" s="189">
        <v>3</v>
      </c>
      <c r="E58" s="189">
        <v>4</v>
      </c>
      <c r="F58" s="189">
        <v>5</v>
      </c>
      <c r="G58" s="189">
        <v>6</v>
      </c>
      <c r="H58" s="189">
        <v>7</v>
      </c>
      <c r="I58" s="189"/>
      <c r="J58" s="189">
        <v>8</v>
      </c>
      <c r="K58" s="189"/>
      <c r="L58" s="189">
        <v>9</v>
      </c>
      <c r="M58" s="189">
        <v>10</v>
      </c>
      <c r="N58" s="189">
        <v>11</v>
      </c>
      <c r="O58" s="189">
        <v>12</v>
      </c>
      <c r="P58" s="189">
        <v>13</v>
      </c>
      <c r="Q58" s="189">
        <v>14</v>
      </c>
      <c r="R58" s="189">
        <v>15</v>
      </c>
      <c r="S58" s="189">
        <v>16</v>
      </c>
      <c r="T58" s="189">
        <v>17</v>
      </c>
      <c r="U58" s="190">
        <v>18</v>
      </c>
      <c r="V58" s="189">
        <v>18</v>
      </c>
      <c r="W58" s="189">
        <v>19</v>
      </c>
      <c r="X58" s="189">
        <v>20</v>
      </c>
      <c r="Y58" s="191">
        <v>21</v>
      </c>
    </row>
    <row r="59" spans="1:25" ht="15" customHeight="1">
      <c r="B59" s="192"/>
      <c r="C59" s="193" t="s">
        <v>60</v>
      </c>
      <c r="D59" s="194"/>
      <c r="E59" s="195"/>
      <c r="F59" s="196"/>
      <c r="G59" s="196"/>
      <c r="H59" s="193" t="s">
        <v>70</v>
      </c>
      <c r="I59" s="197" t="s">
        <v>87</v>
      </c>
      <c r="J59" s="197" t="s">
        <v>46</v>
      </c>
      <c r="K59" s="198"/>
      <c r="L59" s="193" t="s">
        <v>10</v>
      </c>
      <c r="M59" s="193" t="s">
        <v>9</v>
      </c>
      <c r="N59" s="193" t="s">
        <v>5</v>
      </c>
      <c r="O59" s="193" t="s">
        <v>71</v>
      </c>
      <c r="P59" s="193"/>
      <c r="Q59" s="193" t="s">
        <v>48</v>
      </c>
      <c r="R59" s="193" t="s">
        <v>20</v>
      </c>
      <c r="S59" s="193" t="s">
        <v>100</v>
      </c>
      <c r="T59" s="194" t="s">
        <v>13</v>
      </c>
      <c r="U59" s="197" t="s">
        <v>13</v>
      </c>
      <c r="V59" s="197" t="s">
        <v>13</v>
      </c>
      <c r="W59" s="197" t="s">
        <v>13</v>
      </c>
      <c r="X59" s="197" t="s">
        <v>13</v>
      </c>
      <c r="Y59" s="199" t="s">
        <v>19</v>
      </c>
    </row>
    <row r="60" spans="1:25" ht="11.25" customHeight="1">
      <c r="B60" s="200" t="s">
        <v>57</v>
      </c>
      <c r="C60" s="193" t="s">
        <v>61</v>
      </c>
      <c r="D60" s="194" t="s">
        <v>13</v>
      </c>
      <c r="E60" s="193" t="s">
        <v>29</v>
      </c>
      <c r="F60" s="193" t="s">
        <v>26</v>
      </c>
      <c r="G60" s="193" t="s">
        <v>38</v>
      </c>
      <c r="H60" s="193" t="s">
        <v>7</v>
      </c>
      <c r="I60" s="197" t="s">
        <v>21</v>
      </c>
      <c r="J60" s="197" t="s">
        <v>53</v>
      </c>
      <c r="K60" s="198"/>
      <c r="L60" s="193" t="s">
        <v>39</v>
      </c>
      <c r="M60" s="193" t="s">
        <v>10</v>
      </c>
      <c r="N60" s="193" t="s">
        <v>42</v>
      </c>
      <c r="O60" s="193" t="s">
        <v>11</v>
      </c>
      <c r="P60" s="193" t="s">
        <v>13</v>
      </c>
      <c r="Q60" s="193" t="s">
        <v>49</v>
      </c>
      <c r="R60" s="193" t="s">
        <v>37</v>
      </c>
      <c r="S60" s="194" t="s">
        <v>101</v>
      </c>
      <c r="T60" s="197" t="s">
        <v>14</v>
      </c>
      <c r="U60" s="197" t="s">
        <v>40</v>
      </c>
      <c r="V60" s="197" t="s">
        <v>16</v>
      </c>
      <c r="W60" s="197" t="s">
        <v>18</v>
      </c>
      <c r="X60" s="197" t="s">
        <v>54</v>
      </c>
      <c r="Y60" s="199" t="s">
        <v>95</v>
      </c>
    </row>
    <row r="61" spans="1:25" ht="12" customHeight="1" thickBot="1">
      <c r="B61" s="201" t="s">
        <v>56</v>
      </c>
      <c r="C61" s="202" t="s">
        <v>62</v>
      </c>
      <c r="D61" s="203" t="s">
        <v>78</v>
      </c>
      <c r="E61" s="202" t="s">
        <v>6</v>
      </c>
      <c r="F61" s="202" t="s">
        <v>27</v>
      </c>
      <c r="G61" s="202" t="s">
        <v>63</v>
      </c>
      <c r="H61" s="202" t="s">
        <v>64</v>
      </c>
      <c r="I61" s="204" t="s">
        <v>92</v>
      </c>
      <c r="J61" s="204" t="s">
        <v>64</v>
      </c>
      <c r="K61" s="205"/>
      <c r="L61" s="202" t="s">
        <v>8</v>
      </c>
      <c r="M61" s="202" t="s">
        <v>22</v>
      </c>
      <c r="N61" s="202" t="s">
        <v>43</v>
      </c>
      <c r="O61" s="202" t="s">
        <v>22</v>
      </c>
      <c r="P61" s="202" t="s">
        <v>83</v>
      </c>
      <c r="Q61" s="202" t="s">
        <v>12</v>
      </c>
      <c r="R61" s="202" t="s">
        <v>21</v>
      </c>
      <c r="S61" s="203" t="s">
        <v>21</v>
      </c>
      <c r="T61" s="204" t="s">
        <v>15</v>
      </c>
      <c r="U61" s="206" t="s">
        <v>25</v>
      </c>
      <c r="V61" s="204" t="s">
        <v>17</v>
      </c>
      <c r="W61" s="204" t="s">
        <v>15</v>
      </c>
      <c r="X61" s="204" t="s">
        <v>45</v>
      </c>
      <c r="Y61" s="207" t="s">
        <v>96</v>
      </c>
    </row>
    <row r="62" spans="1:25" s="320" customFormat="1" ht="28.5" customHeight="1" thickTop="1" thickBot="1">
      <c r="A62" s="302"/>
      <c r="B62" s="303" t="str">
        <f t="shared" ref="B62:J77" si="4">B16</f>
        <v>Sample: Breakaway Travel</v>
      </c>
      <c r="C62" s="304" t="str">
        <f t="shared" si="4"/>
        <v>12-1234567</v>
      </c>
      <c r="D62" s="304" t="str">
        <f t="shared" si="4"/>
        <v>New</v>
      </c>
      <c r="E62" s="305" t="str">
        <f t="shared" si="4"/>
        <v>Office</v>
      </c>
      <c r="F62" s="306" t="str">
        <f t="shared" si="4"/>
        <v>5th</v>
      </c>
      <c r="G62" s="307">
        <f t="shared" si="4"/>
        <v>6260</v>
      </c>
      <c r="H62" s="308">
        <f t="shared" si="4"/>
        <v>35</v>
      </c>
      <c r="I62" s="309">
        <f t="shared" si="4"/>
        <v>25000</v>
      </c>
      <c r="J62" s="310">
        <f t="shared" si="4"/>
        <v>21.56</v>
      </c>
      <c r="K62" s="311"/>
      <c r="L62" s="306">
        <f t="shared" ref="L62:Q66" si="5">L16</f>
        <v>1999</v>
      </c>
      <c r="M62" s="308">
        <f t="shared" si="5"/>
        <v>0</v>
      </c>
      <c r="N62" s="305" t="str">
        <f t="shared" si="5"/>
        <v>N</v>
      </c>
      <c r="O62" s="308">
        <f t="shared" si="5"/>
        <v>4.38</v>
      </c>
      <c r="P62" s="305" t="str">
        <f t="shared" si="5"/>
        <v>Full Service</v>
      </c>
      <c r="Q62" s="312">
        <f t="shared" si="5"/>
        <v>0.03</v>
      </c>
      <c r="R62" s="384">
        <f>S62*G62</f>
        <v>244018.80000000002</v>
      </c>
      <c r="S62" s="313">
        <f>IFERROR(((H62+M62+O62)-(I62/G62/V62)),)</f>
        <v>38.980638977635785</v>
      </c>
      <c r="T62" s="314">
        <f>T16</f>
        <v>36526</v>
      </c>
      <c r="U62" s="315"/>
      <c r="V62" s="316">
        <f t="shared" ref="V62:Y77" si="6">V16</f>
        <v>10</v>
      </c>
      <c r="W62" s="317">
        <f t="shared" si="6"/>
        <v>40178</v>
      </c>
      <c r="X62" s="318">
        <f t="shared" si="6"/>
        <v>2.5000000000000001E-2</v>
      </c>
      <c r="Y62" s="319" t="str">
        <f t="shared" si="6"/>
        <v>1/5</v>
      </c>
    </row>
    <row r="63" spans="1:25" s="320" customFormat="1" ht="28.5" customHeight="1" thickTop="1" thickBot="1">
      <c r="A63" s="302"/>
      <c r="B63" s="321">
        <f t="shared" si="4"/>
        <v>0</v>
      </c>
      <c r="C63" s="322">
        <f t="shared" si="4"/>
        <v>0</v>
      </c>
      <c r="D63" s="322">
        <f t="shared" si="4"/>
        <v>0</v>
      </c>
      <c r="E63" s="323">
        <f t="shared" si="4"/>
        <v>0</v>
      </c>
      <c r="F63" s="323">
        <f t="shared" si="4"/>
        <v>0</v>
      </c>
      <c r="G63" s="324">
        <f t="shared" si="4"/>
        <v>0</v>
      </c>
      <c r="H63" s="325">
        <f t="shared" si="4"/>
        <v>0</v>
      </c>
      <c r="I63" s="326">
        <f>I17</f>
        <v>0</v>
      </c>
      <c r="J63" s="327">
        <f t="shared" si="4"/>
        <v>0</v>
      </c>
      <c r="K63" s="328"/>
      <c r="L63" s="323">
        <f t="shared" si="5"/>
        <v>0</v>
      </c>
      <c r="M63" s="325">
        <f t="shared" si="5"/>
        <v>0</v>
      </c>
      <c r="N63" s="323">
        <f t="shared" si="5"/>
        <v>0</v>
      </c>
      <c r="O63" s="325">
        <f t="shared" si="5"/>
        <v>0</v>
      </c>
      <c r="P63" s="323">
        <f>P17</f>
        <v>0</v>
      </c>
      <c r="Q63" s="329">
        <f t="shared" si="5"/>
        <v>0</v>
      </c>
      <c r="R63" s="385">
        <f>S63*G63</f>
        <v>0</v>
      </c>
      <c r="S63" s="330">
        <f t="shared" ref="S63:S81" si="7">IFERROR(((H63+M63+O63)-(I63/G63/V63)),)</f>
        <v>0</v>
      </c>
      <c r="T63" s="331">
        <f>T17</f>
        <v>0</v>
      </c>
      <c r="U63" s="332"/>
      <c r="V63" s="333" t="str">
        <f t="shared" si="6"/>
        <v/>
      </c>
      <c r="W63" s="334">
        <f t="shared" si="6"/>
        <v>0</v>
      </c>
      <c r="X63" s="335">
        <f t="shared" si="6"/>
        <v>0</v>
      </c>
      <c r="Y63" s="336">
        <f t="shared" si="6"/>
        <v>0</v>
      </c>
    </row>
    <row r="64" spans="1:25" s="320" customFormat="1" ht="28.5" customHeight="1" thickTop="1" thickBot="1">
      <c r="A64" s="302"/>
      <c r="B64" s="321">
        <f t="shared" si="4"/>
        <v>0</v>
      </c>
      <c r="C64" s="322">
        <f t="shared" si="4"/>
        <v>0</v>
      </c>
      <c r="D64" s="322">
        <f t="shared" si="4"/>
        <v>0</v>
      </c>
      <c r="E64" s="323">
        <f t="shared" si="4"/>
        <v>0</v>
      </c>
      <c r="F64" s="323">
        <f t="shared" si="4"/>
        <v>0</v>
      </c>
      <c r="G64" s="324">
        <f t="shared" si="4"/>
        <v>0</v>
      </c>
      <c r="H64" s="325">
        <f t="shared" si="4"/>
        <v>0</v>
      </c>
      <c r="I64" s="326">
        <f t="shared" si="4"/>
        <v>0</v>
      </c>
      <c r="J64" s="327">
        <f t="shared" si="4"/>
        <v>0</v>
      </c>
      <c r="K64" s="328"/>
      <c r="L64" s="323">
        <f t="shared" si="5"/>
        <v>0</v>
      </c>
      <c r="M64" s="325">
        <f t="shared" si="5"/>
        <v>0</v>
      </c>
      <c r="N64" s="323">
        <f t="shared" si="5"/>
        <v>0</v>
      </c>
      <c r="O64" s="325">
        <f t="shared" si="5"/>
        <v>0</v>
      </c>
      <c r="P64" s="323">
        <f t="shared" si="5"/>
        <v>0</v>
      </c>
      <c r="Q64" s="329">
        <f t="shared" si="5"/>
        <v>0</v>
      </c>
      <c r="R64" s="385">
        <f t="shared" ref="R64:R81" si="8">S64*G64</f>
        <v>0</v>
      </c>
      <c r="S64" s="330">
        <f t="shared" si="7"/>
        <v>0</v>
      </c>
      <c r="T64" s="331">
        <f t="shared" ref="T64:T81" si="9">T18</f>
        <v>0</v>
      </c>
      <c r="U64" s="332"/>
      <c r="V64" s="333" t="str">
        <f t="shared" si="6"/>
        <v/>
      </c>
      <c r="W64" s="334">
        <f t="shared" si="6"/>
        <v>0</v>
      </c>
      <c r="X64" s="335">
        <f t="shared" si="6"/>
        <v>0</v>
      </c>
      <c r="Y64" s="336">
        <f t="shared" si="6"/>
        <v>0</v>
      </c>
    </row>
    <row r="65" spans="1:25" s="320" customFormat="1" ht="28.5" customHeight="1" thickTop="1" thickBot="1">
      <c r="A65" s="302"/>
      <c r="B65" s="321">
        <f t="shared" si="4"/>
        <v>0</v>
      </c>
      <c r="C65" s="322">
        <f t="shared" si="4"/>
        <v>0</v>
      </c>
      <c r="D65" s="322">
        <f t="shared" si="4"/>
        <v>0</v>
      </c>
      <c r="E65" s="323">
        <f t="shared" si="4"/>
        <v>0</v>
      </c>
      <c r="F65" s="323">
        <f t="shared" si="4"/>
        <v>0</v>
      </c>
      <c r="G65" s="324">
        <f t="shared" si="4"/>
        <v>0</v>
      </c>
      <c r="H65" s="325">
        <f t="shared" si="4"/>
        <v>0</v>
      </c>
      <c r="I65" s="326">
        <f t="shared" si="4"/>
        <v>0</v>
      </c>
      <c r="J65" s="327">
        <f t="shared" si="4"/>
        <v>0</v>
      </c>
      <c r="K65" s="328"/>
      <c r="L65" s="323">
        <f t="shared" si="5"/>
        <v>0</v>
      </c>
      <c r="M65" s="325">
        <f>M19</f>
        <v>0</v>
      </c>
      <c r="N65" s="323">
        <f t="shared" si="5"/>
        <v>0</v>
      </c>
      <c r="O65" s="325">
        <f t="shared" si="5"/>
        <v>0</v>
      </c>
      <c r="P65" s="323">
        <f t="shared" si="5"/>
        <v>0</v>
      </c>
      <c r="Q65" s="329">
        <f t="shared" si="5"/>
        <v>0</v>
      </c>
      <c r="R65" s="385">
        <f t="shared" si="8"/>
        <v>0</v>
      </c>
      <c r="S65" s="330">
        <f t="shared" si="7"/>
        <v>0</v>
      </c>
      <c r="T65" s="331">
        <f t="shared" si="9"/>
        <v>0</v>
      </c>
      <c r="U65" s="332"/>
      <c r="V65" s="333" t="str">
        <f t="shared" si="6"/>
        <v/>
      </c>
      <c r="W65" s="334">
        <f t="shared" si="6"/>
        <v>0</v>
      </c>
      <c r="X65" s="335">
        <f t="shared" si="6"/>
        <v>0</v>
      </c>
      <c r="Y65" s="336">
        <f t="shared" si="6"/>
        <v>0</v>
      </c>
    </row>
    <row r="66" spans="1:25" s="320" customFormat="1" ht="28.5" customHeight="1" thickTop="1" thickBot="1">
      <c r="A66" s="302"/>
      <c r="B66" s="321">
        <f t="shared" si="4"/>
        <v>0</v>
      </c>
      <c r="C66" s="322">
        <f t="shared" si="4"/>
        <v>0</v>
      </c>
      <c r="D66" s="322">
        <f t="shared" si="4"/>
        <v>0</v>
      </c>
      <c r="E66" s="323">
        <f t="shared" si="4"/>
        <v>0</v>
      </c>
      <c r="F66" s="323">
        <f t="shared" si="4"/>
        <v>0</v>
      </c>
      <c r="G66" s="324">
        <f t="shared" si="4"/>
        <v>0</v>
      </c>
      <c r="H66" s="325">
        <f t="shared" si="4"/>
        <v>0</v>
      </c>
      <c r="I66" s="326">
        <f t="shared" si="4"/>
        <v>0</v>
      </c>
      <c r="J66" s="327">
        <f t="shared" si="4"/>
        <v>0</v>
      </c>
      <c r="K66" s="328"/>
      <c r="L66" s="323">
        <f>L20</f>
        <v>0</v>
      </c>
      <c r="M66" s="325">
        <f t="shared" si="5"/>
        <v>0</v>
      </c>
      <c r="N66" s="323">
        <f t="shared" si="5"/>
        <v>0</v>
      </c>
      <c r="O66" s="325">
        <f t="shared" si="5"/>
        <v>0</v>
      </c>
      <c r="P66" s="323">
        <f t="shared" si="5"/>
        <v>0</v>
      </c>
      <c r="Q66" s="329">
        <f t="shared" si="5"/>
        <v>0</v>
      </c>
      <c r="R66" s="385">
        <f t="shared" si="8"/>
        <v>0</v>
      </c>
      <c r="S66" s="330">
        <f t="shared" si="7"/>
        <v>0</v>
      </c>
      <c r="T66" s="331">
        <f t="shared" si="9"/>
        <v>0</v>
      </c>
      <c r="U66" s="332"/>
      <c r="V66" s="333" t="str">
        <f t="shared" si="6"/>
        <v/>
      </c>
      <c r="W66" s="334">
        <f t="shared" si="6"/>
        <v>0</v>
      </c>
      <c r="X66" s="335">
        <f t="shared" si="6"/>
        <v>0</v>
      </c>
      <c r="Y66" s="336">
        <f t="shared" si="6"/>
        <v>0</v>
      </c>
    </row>
    <row r="67" spans="1:25" s="320" customFormat="1" ht="28.5" customHeight="1" thickTop="1" thickBot="1">
      <c r="A67" s="302"/>
      <c r="B67" s="321">
        <f t="shared" si="4"/>
        <v>0</v>
      </c>
      <c r="C67" s="322">
        <f t="shared" si="4"/>
        <v>0</v>
      </c>
      <c r="D67" s="322">
        <f t="shared" si="4"/>
        <v>0</v>
      </c>
      <c r="E67" s="323">
        <f t="shared" si="4"/>
        <v>0</v>
      </c>
      <c r="F67" s="323">
        <f t="shared" si="4"/>
        <v>0</v>
      </c>
      <c r="G67" s="324">
        <f t="shared" si="4"/>
        <v>0</v>
      </c>
      <c r="H67" s="325">
        <f t="shared" si="4"/>
        <v>0</v>
      </c>
      <c r="I67" s="326">
        <f t="shared" si="4"/>
        <v>0</v>
      </c>
      <c r="J67" s="327">
        <f t="shared" si="4"/>
        <v>0</v>
      </c>
      <c r="K67" s="328"/>
      <c r="L67" s="323">
        <f t="shared" ref="L67:Q81" si="10">L21</f>
        <v>0</v>
      </c>
      <c r="M67" s="325">
        <f t="shared" si="10"/>
        <v>0</v>
      </c>
      <c r="N67" s="323">
        <f t="shared" si="10"/>
        <v>0</v>
      </c>
      <c r="O67" s="325">
        <f t="shared" si="10"/>
        <v>0</v>
      </c>
      <c r="P67" s="323">
        <f t="shared" si="10"/>
        <v>0</v>
      </c>
      <c r="Q67" s="329">
        <f t="shared" si="10"/>
        <v>0</v>
      </c>
      <c r="R67" s="385">
        <f t="shared" si="8"/>
        <v>0</v>
      </c>
      <c r="S67" s="330">
        <f t="shared" si="7"/>
        <v>0</v>
      </c>
      <c r="T67" s="331">
        <f t="shared" si="9"/>
        <v>0</v>
      </c>
      <c r="U67" s="332"/>
      <c r="V67" s="333" t="str">
        <f t="shared" si="6"/>
        <v/>
      </c>
      <c r="W67" s="334">
        <f t="shared" si="6"/>
        <v>0</v>
      </c>
      <c r="X67" s="335">
        <f t="shared" si="6"/>
        <v>0</v>
      </c>
      <c r="Y67" s="336">
        <f t="shared" si="6"/>
        <v>0</v>
      </c>
    </row>
    <row r="68" spans="1:25" s="320" customFormat="1" ht="28.5" customHeight="1" thickTop="1" thickBot="1">
      <c r="A68" s="302"/>
      <c r="B68" s="321">
        <f t="shared" si="4"/>
        <v>0</v>
      </c>
      <c r="C68" s="322">
        <f t="shared" si="4"/>
        <v>0</v>
      </c>
      <c r="D68" s="322">
        <f t="shared" si="4"/>
        <v>0</v>
      </c>
      <c r="E68" s="323">
        <f t="shared" si="4"/>
        <v>0</v>
      </c>
      <c r="F68" s="323">
        <f t="shared" si="4"/>
        <v>0</v>
      </c>
      <c r="G68" s="324">
        <f t="shared" si="4"/>
        <v>0</v>
      </c>
      <c r="H68" s="325">
        <f t="shared" si="4"/>
        <v>0</v>
      </c>
      <c r="I68" s="326">
        <f t="shared" si="4"/>
        <v>0</v>
      </c>
      <c r="J68" s="327">
        <f t="shared" si="4"/>
        <v>0</v>
      </c>
      <c r="K68" s="328"/>
      <c r="L68" s="323">
        <f t="shared" si="10"/>
        <v>0</v>
      </c>
      <c r="M68" s="325">
        <f t="shared" si="10"/>
        <v>0</v>
      </c>
      <c r="N68" s="323">
        <f t="shared" si="10"/>
        <v>0</v>
      </c>
      <c r="O68" s="325">
        <f t="shared" si="10"/>
        <v>0</v>
      </c>
      <c r="P68" s="323">
        <f t="shared" si="10"/>
        <v>0</v>
      </c>
      <c r="Q68" s="329">
        <f t="shared" si="10"/>
        <v>0</v>
      </c>
      <c r="R68" s="385">
        <f t="shared" si="8"/>
        <v>0</v>
      </c>
      <c r="S68" s="330">
        <f t="shared" si="7"/>
        <v>0</v>
      </c>
      <c r="T68" s="331">
        <f t="shared" si="9"/>
        <v>0</v>
      </c>
      <c r="U68" s="332"/>
      <c r="V68" s="333" t="str">
        <f t="shared" si="6"/>
        <v/>
      </c>
      <c r="W68" s="334">
        <f t="shared" si="6"/>
        <v>0</v>
      </c>
      <c r="X68" s="335">
        <f t="shared" si="6"/>
        <v>0</v>
      </c>
      <c r="Y68" s="336">
        <f t="shared" si="6"/>
        <v>0</v>
      </c>
    </row>
    <row r="69" spans="1:25" s="320" customFormat="1" ht="28.5" customHeight="1" thickTop="1" thickBot="1">
      <c r="A69" s="302"/>
      <c r="B69" s="321">
        <f t="shared" si="4"/>
        <v>0</v>
      </c>
      <c r="C69" s="322">
        <f t="shared" si="4"/>
        <v>0</v>
      </c>
      <c r="D69" s="322">
        <f t="shared" si="4"/>
        <v>0</v>
      </c>
      <c r="E69" s="323">
        <f t="shared" si="4"/>
        <v>0</v>
      </c>
      <c r="F69" s="323">
        <f t="shared" si="4"/>
        <v>0</v>
      </c>
      <c r="G69" s="324">
        <f t="shared" si="4"/>
        <v>0</v>
      </c>
      <c r="H69" s="325">
        <f t="shared" si="4"/>
        <v>0</v>
      </c>
      <c r="I69" s="326">
        <f t="shared" si="4"/>
        <v>0</v>
      </c>
      <c r="J69" s="327">
        <f t="shared" si="4"/>
        <v>0</v>
      </c>
      <c r="K69" s="328"/>
      <c r="L69" s="323">
        <f t="shared" si="10"/>
        <v>0</v>
      </c>
      <c r="M69" s="325">
        <f t="shared" si="10"/>
        <v>0</v>
      </c>
      <c r="N69" s="323">
        <f t="shared" si="10"/>
        <v>0</v>
      </c>
      <c r="O69" s="325">
        <f t="shared" si="10"/>
        <v>0</v>
      </c>
      <c r="P69" s="323">
        <f t="shared" si="10"/>
        <v>0</v>
      </c>
      <c r="Q69" s="329">
        <f t="shared" si="10"/>
        <v>0</v>
      </c>
      <c r="R69" s="385">
        <f t="shared" si="8"/>
        <v>0</v>
      </c>
      <c r="S69" s="330">
        <f t="shared" si="7"/>
        <v>0</v>
      </c>
      <c r="T69" s="331">
        <f t="shared" si="9"/>
        <v>0</v>
      </c>
      <c r="U69" s="332"/>
      <c r="V69" s="333" t="str">
        <f t="shared" si="6"/>
        <v/>
      </c>
      <c r="W69" s="334">
        <f t="shared" si="6"/>
        <v>0</v>
      </c>
      <c r="X69" s="335">
        <f t="shared" si="6"/>
        <v>0</v>
      </c>
      <c r="Y69" s="336">
        <f t="shared" si="6"/>
        <v>0</v>
      </c>
    </row>
    <row r="70" spans="1:25" s="320" customFormat="1" ht="28.5" customHeight="1" thickTop="1" thickBot="1">
      <c r="A70" s="302"/>
      <c r="B70" s="321">
        <f t="shared" si="4"/>
        <v>0</v>
      </c>
      <c r="C70" s="322">
        <f t="shared" si="4"/>
        <v>0</v>
      </c>
      <c r="D70" s="322">
        <f t="shared" si="4"/>
        <v>0</v>
      </c>
      <c r="E70" s="323">
        <f t="shared" si="4"/>
        <v>0</v>
      </c>
      <c r="F70" s="323">
        <f t="shared" si="4"/>
        <v>0</v>
      </c>
      <c r="G70" s="324">
        <f t="shared" si="4"/>
        <v>0</v>
      </c>
      <c r="H70" s="325">
        <f t="shared" si="4"/>
        <v>0</v>
      </c>
      <c r="I70" s="326">
        <f t="shared" si="4"/>
        <v>0</v>
      </c>
      <c r="J70" s="327">
        <f t="shared" si="4"/>
        <v>0</v>
      </c>
      <c r="K70" s="328"/>
      <c r="L70" s="323">
        <f t="shared" si="10"/>
        <v>0</v>
      </c>
      <c r="M70" s="325">
        <f t="shared" si="10"/>
        <v>0</v>
      </c>
      <c r="N70" s="323">
        <f t="shared" si="10"/>
        <v>0</v>
      </c>
      <c r="O70" s="325">
        <f t="shared" si="10"/>
        <v>0</v>
      </c>
      <c r="P70" s="323">
        <f t="shared" si="10"/>
        <v>0</v>
      </c>
      <c r="Q70" s="329">
        <f t="shared" si="10"/>
        <v>0</v>
      </c>
      <c r="R70" s="385">
        <f t="shared" si="8"/>
        <v>0</v>
      </c>
      <c r="S70" s="330">
        <f t="shared" si="7"/>
        <v>0</v>
      </c>
      <c r="T70" s="331">
        <f t="shared" si="9"/>
        <v>0</v>
      </c>
      <c r="U70" s="332"/>
      <c r="V70" s="333" t="str">
        <f t="shared" si="6"/>
        <v/>
      </c>
      <c r="W70" s="334">
        <f t="shared" si="6"/>
        <v>0</v>
      </c>
      <c r="X70" s="335">
        <f t="shared" si="6"/>
        <v>0</v>
      </c>
      <c r="Y70" s="336">
        <f t="shared" si="6"/>
        <v>0</v>
      </c>
    </row>
    <row r="71" spans="1:25" s="320" customFormat="1" ht="28.5" customHeight="1" thickTop="1" thickBot="1">
      <c r="A71" s="302"/>
      <c r="B71" s="321">
        <f t="shared" si="4"/>
        <v>0</v>
      </c>
      <c r="C71" s="322">
        <f t="shared" si="4"/>
        <v>0</v>
      </c>
      <c r="D71" s="322">
        <f t="shared" si="4"/>
        <v>0</v>
      </c>
      <c r="E71" s="323">
        <f t="shared" si="4"/>
        <v>0</v>
      </c>
      <c r="F71" s="323">
        <f t="shared" si="4"/>
        <v>0</v>
      </c>
      <c r="G71" s="324">
        <f t="shared" si="4"/>
        <v>0</v>
      </c>
      <c r="H71" s="325">
        <f t="shared" si="4"/>
        <v>0</v>
      </c>
      <c r="I71" s="326">
        <f t="shared" si="4"/>
        <v>0</v>
      </c>
      <c r="J71" s="327">
        <f t="shared" si="4"/>
        <v>0</v>
      </c>
      <c r="K71" s="328"/>
      <c r="L71" s="323">
        <f t="shared" si="10"/>
        <v>0</v>
      </c>
      <c r="M71" s="325">
        <f t="shared" si="10"/>
        <v>0</v>
      </c>
      <c r="N71" s="323">
        <f t="shared" si="10"/>
        <v>0</v>
      </c>
      <c r="O71" s="325">
        <f t="shared" si="10"/>
        <v>0</v>
      </c>
      <c r="P71" s="323">
        <f t="shared" si="10"/>
        <v>0</v>
      </c>
      <c r="Q71" s="329">
        <f t="shared" si="10"/>
        <v>0</v>
      </c>
      <c r="R71" s="385">
        <f t="shared" si="8"/>
        <v>0</v>
      </c>
      <c r="S71" s="330">
        <f t="shared" si="7"/>
        <v>0</v>
      </c>
      <c r="T71" s="331">
        <f t="shared" si="9"/>
        <v>0</v>
      </c>
      <c r="U71" s="332"/>
      <c r="V71" s="333" t="str">
        <f t="shared" si="6"/>
        <v/>
      </c>
      <c r="W71" s="334">
        <f t="shared" si="6"/>
        <v>0</v>
      </c>
      <c r="X71" s="335">
        <f t="shared" si="6"/>
        <v>0</v>
      </c>
      <c r="Y71" s="336">
        <f t="shared" si="6"/>
        <v>0</v>
      </c>
    </row>
    <row r="72" spans="1:25" s="320" customFormat="1" ht="28.5" customHeight="1" thickTop="1" thickBot="1">
      <c r="A72" s="302"/>
      <c r="B72" s="321">
        <f t="shared" si="4"/>
        <v>0</v>
      </c>
      <c r="C72" s="322">
        <f t="shared" si="4"/>
        <v>0</v>
      </c>
      <c r="D72" s="322">
        <f t="shared" si="4"/>
        <v>0</v>
      </c>
      <c r="E72" s="323">
        <f t="shared" si="4"/>
        <v>0</v>
      </c>
      <c r="F72" s="323">
        <f t="shared" si="4"/>
        <v>0</v>
      </c>
      <c r="G72" s="324">
        <f t="shared" si="4"/>
        <v>0</v>
      </c>
      <c r="H72" s="325">
        <f t="shared" si="4"/>
        <v>0</v>
      </c>
      <c r="I72" s="326">
        <f t="shared" si="4"/>
        <v>0</v>
      </c>
      <c r="J72" s="327">
        <f t="shared" si="4"/>
        <v>0</v>
      </c>
      <c r="K72" s="328"/>
      <c r="L72" s="323">
        <f t="shared" si="10"/>
        <v>0</v>
      </c>
      <c r="M72" s="325">
        <f t="shared" si="10"/>
        <v>0</v>
      </c>
      <c r="N72" s="323">
        <f t="shared" si="10"/>
        <v>0</v>
      </c>
      <c r="O72" s="325">
        <f t="shared" si="10"/>
        <v>0</v>
      </c>
      <c r="P72" s="323">
        <f t="shared" si="10"/>
        <v>0</v>
      </c>
      <c r="Q72" s="329">
        <f t="shared" si="10"/>
        <v>0</v>
      </c>
      <c r="R72" s="385">
        <f t="shared" si="8"/>
        <v>0</v>
      </c>
      <c r="S72" s="330">
        <f t="shared" si="7"/>
        <v>0</v>
      </c>
      <c r="T72" s="331">
        <f t="shared" si="9"/>
        <v>0</v>
      </c>
      <c r="U72" s="332"/>
      <c r="V72" s="333" t="str">
        <f t="shared" si="6"/>
        <v/>
      </c>
      <c r="W72" s="334">
        <f t="shared" si="6"/>
        <v>0</v>
      </c>
      <c r="X72" s="335">
        <f t="shared" si="6"/>
        <v>0</v>
      </c>
      <c r="Y72" s="336">
        <f t="shared" si="6"/>
        <v>0</v>
      </c>
    </row>
    <row r="73" spans="1:25" s="320" customFormat="1" ht="28.5" customHeight="1" thickTop="1" thickBot="1">
      <c r="A73" s="302"/>
      <c r="B73" s="321">
        <f t="shared" si="4"/>
        <v>0</v>
      </c>
      <c r="C73" s="322">
        <f t="shared" si="4"/>
        <v>0</v>
      </c>
      <c r="D73" s="322">
        <f t="shared" si="4"/>
        <v>0</v>
      </c>
      <c r="E73" s="323">
        <f t="shared" si="4"/>
        <v>0</v>
      </c>
      <c r="F73" s="323">
        <f t="shared" si="4"/>
        <v>0</v>
      </c>
      <c r="G73" s="324">
        <f t="shared" si="4"/>
        <v>0</v>
      </c>
      <c r="H73" s="325">
        <f t="shared" si="4"/>
        <v>0</v>
      </c>
      <c r="I73" s="326">
        <f t="shared" si="4"/>
        <v>0</v>
      </c>
      <c r="J73" s="327">
        <f t="shared" si="4"/>
        <v>0</v>
      </c>
      <c r="K73" s="328"/>
      <c r="L73" s="323">
        <f t="shared" si="10"/>
        <v>0</v>
      </c>
      <c r="M73" s="325">
        <f t="shared" si="10"/>
        <v>0</v>
      </c>
      <c r="N73" s="323">
        <f t="shared" si="10"/>
        <v>0</v>
      </c>
      <c r="O73" s="325">
        <f t="shared" si="10"/>
        <v>0</v>
      </c>
      <c r="P73" s="323">
        <f t="shared" si="10"/>
        <v>0</v>
      </c>
      <c r="Q73" s="329">
        <f t="shared" si="10"/>
        <v>0</v>
      </c>
      <c r="R73" s="385">
        <f t="shared" si="8"/>
        <v>0</v>
      </c>
      <c r="S73" s="330">
        <f t="shared" si="7"/>
        <v>0</v>
      </c>
      <c r="T73" s="331">
        <f t="shared" si="9"/>
        <v>0</v>
      </c>
      <c r="U73" s="332"/>
      <c r="V73" s="333" t="str">
        <f t="shared" si="6"/>
        <v/>
      </c>
      <c r="W73" s="334">
        <f t="shared" si="6"/>
        <v>0</v>
      </c>
      <c r="X73" s="335">
        <f t="shared" si="6"/>
        <v>0</v>
      </c>
      <c r="Y73" s="336">
        <f t="shared" si="6"/>
        <v>0</v>
      </c>
    </row>
    <row r="74" spans="1:25" s="320" customFormat="1" ht="28.5" customHeight="1" thickTop="1" thickBot="1">
      <c r="A74" s="302"/>
      <c r="B74" s="321">
        <f t="shared" si="4"/>
        <v>0</v>
      </c>
      <c r="C74" s="322">
        <f t="shared" si="4"/>
        <v>0</v>
      </c>
      <c r="D74" s="322">
        <f t="shared" si="4"/>
        <v>0</v>
      </c>
      <c r="E74" s="323">
        <f t="shared" si="4"/>
        <v>0</v>
      </c>
      <c r="F74" s="323">
        <f t="shared" si="4"/>
        <v>0</v>
      </c>
      <c r="G74" s="324">
        <f t="shared" si="4"/>
        <v>0</v>
      </c>
      <c r="H74" s="325">
        <f t="shared" si="4"/>
        <v>0</v>
      </c>
      <c r="I74" s="326">
        <f t="shared" si="4"/>
        <v>0</v>
      </c>
      <c r="J74" s="327">
        <f t="shared" si="4"/>
        <v>0</v>
      </c>
      <c r="K74" s="328"/>
      <c r="L74" s="323">
        <f t="shared" si="10"/>
        <v>0</v>
      </c>
      <c r="M74" s="325">
        <f t="shared" si="10"/>
        <v>0</v>
      </c>
      <c r="N74" s="323">
        <f t="shared" si="10"/>
        <v>0</v>
      </c>
      <c r="O74" s="325">
        <f t="shared" si="10"/>
        <v>0</v>
      </c>
      <c r="P74" s="323">
        <f t="shared" si="10"/>
        <v>0</v>
      </c>
      <c r="Q74" s="329">
        <f t="shared" si="10"/>
        <v>0</v>
      </c>
      <c r="R74" s="385">
        <f t="shared" si="8"/>
        <v>0</v>
      </c>
      <c r="S74" s="330">
        <f t="shared" si="7"/>
        <v>0</v>
      </c>
      <c r="T74" s="331">
        <f t="shared" si="9"/>
        <v>0</v>
      </c>
      <c r="U74" s="332"/>
      <c r="V74" s="333" t="str">
        <f t="shared" si="6"/>
        <v/>
      </c>
      <c r="W74" s="334">
        <f t="shared" si="6"/>
        <v>0</v>
      </c>
      <c r="X74" s="335">
        <f t="shared" si="6"/>
        <v>0</v>
      </c>
      <c r="Y74" s="336">
        <f t="shared" si="6"/>
        <v>0</v>
      </c>
    </row>
    <row r="75" spans="1:25" s="320" customFormat="1" ht="28.5" customHeight="1" thickTop="1" thickBot="1">
      <c r="A75" s="302"/>
      <c r="B75" s="321">
        <f t="shared" si="4"/>
        <v>0</v>
      </c>
      <c r="C75" s="322">
        <f t="shared" si="4"/>
        <v>0</v>
      </c>
      <c r="D75" s="322">
        <f t="shared" si="4"/>
        <v>0</v>
      </c>
      <c r="E75" s="323">
        <f t="shared" si="4"/>
        <v>0</v>
      </c>
      <c r="F75" s="323">
        <f t="shared" si="4"/>
        <v>0</v>
      </c>
      <c r="G75" s="324">
        <f t="shared" si="4"/>
        <v>0</v>
      </c>
      <c r="H75" s="325">
        <f t="shared" si="4"/>
        <v>0</v>
      </c>
      <c r="I75" s="326">
        <f t="shared" si="4"/>
        <v>0</v>
      </c>
      <c r="J75" s="327">
        <f t="shared" si="4"/>
        <v>0</v>
      </c>
      <c r="K75" s="328"/>
      <c r="L75" s="323">
        <f t="shared" si="10"/>
        <v>0</v>
      </c>
      <c r="M75" s="325">
        <f t="shared" si="10"/>
        <v>0</v>
      </c>
      <c r="N75" s="323">
        <f t="shared" si="10"/>
        <v>0</v>
      </c>
      <c r="O75" s="325">
        <f t="shared" si="10"/>
        <v>0</v>
      </c>
      <c r="P75" s="323">
        <f t="shared" si="10"/>
        <v>0</v>
      </c>
      <c r="Q75" s="329">
        <f t="shared" si="10"/>
        <v>0</v>
      </c>
      <c r="R75" s="385">
        <f t="shared" si="8"/>
        <v>0</v>
      </c>
      <c r="S75" s="330">
        <f t="shared" si="7"/>
        <v>0</v>
      </c>
      <c r="T75" s="331">
        <f t="shared" si="9"/>
        <v>0</v>
      </c>
      <c r="U75" s="332"/>
      <c r="V75" s="333" t="str">
        <f t="shared" si="6"/>
        <v/>
      </c>
      <c r="W75" s="334">
        <f t="shared" si="6"/>
        <v>0</v>
      </c>
      <c r="X75" s="335">
        <f t="shared" si="6"/>
        <v>0</v>
      </c>
      <c r="Y75" s="336">
        <f t="shared" si="6"/>
        <v>0</v>
      </c>
    </row>
    <row r="76" spans="1:25" s="320" customFormat="1" ht="28.5" customHeight="1" thickTop="1" thickBot="1">
      <c r="A76" s="302"/>
      <c r="B76" s="321">
        <f t="shared" si="4"/>
        <v>0</v>
      </c>
      <c r="C76" s="322">
        <f t="shared" si="4"/>
        <v>0</v>
      </c>
      <c r="D76" s="322">
        <f t="shared" si="4"/>
        <v>0</v>
      </c>
      <c r="E76" s="323">
        <f t="shared" si="4"/>
        <v>0</v>
      </c>
      <c r="F76" s="323">
        <f t="shared" si="4"/>
        <v>0</v>
      </c>
      <c r="G76" s="324">
        <f t="shared" si="4"/>
        <v>0</v>
      </c>
      <c r="H76" s="325">
        <f t="shared" si="4"/>
        <v>0</v>
      </c>
      <c r="I76" s="326">
        <f t="shared" si="4"/>
        <v>0</v>
      </c>
      <c r="J76" s="327">
        <f t="shared" si="4"/>
        <v>0</v>
      </c>
      <c r="K76" s="328"/>
      <c r="L76" s="323">
        <f t="shared" si="10"/>
        <v>0</v>
      </c>
      <c r="M76" s="325">
        <f t="shared" si="10"/>
        <v>0</v>
      </c>
      <c r="N76" s="323">
        <f t="shared" si="10"/>
        <v>0</v>
      </c>
      <c r="O76" s="325">
        <f t="shared" si="10"/>
        <v>0</v>
      </c>
      <c r="P76" s="323">
        <f t="shared" si="10"/>
        <v>0</v>
      </c>
      <c r="Q76" s="329">
        <f t="shared" si="10"/>
        <v>0</v>
      </c>
      <c r="R76" s="385">
        <f t="shared" si="8"/>
        <v>0</v>
      </c>
      <c r="S76" s="330">
        <f t="shared" si="7"/>
        <v>0</v>
      </c>
      <c r="T76" s="331">
        <f t="shared" si="9"/>
        <v>0</v>
      </c>
      <c r="U76" s="332"/>
      <c r="V76" s="333" t="str">
        <f t="shared" si="6"/>
        <v/>
      </c>
      <c r="W76" s="334">
        <f t="shared" si="6"/>
        <v>0</v>
      </c>
      <c r="X76" s="335">
        <f t="shared" si="6"/>
        <v>0</v>
      </c>
      <c r="Y76" s="336">
        <f t="shared" si="6"/>
        <v>0</v>
      </c>
    </row>
    <row r="77" spans="1:25" s="320" customFormat="1" ht="28.5" customHeight="1" thickTop="1" thickBot="1">
      <c r="A77" s="302"/>
      <c r="B77" s="321">
        <f t="shared" si="4"/>
        <v>0</v>
      </c>
      <c r="C77" s="322">
        <f t="shared" si="4"/>
        <v>0</v>
      </c>
      <c r="D77" s="322">
        <f t="shared" si="4"/>
        <v>0</v>
      </c>
      <c r="E77" s="323">
        <f t="shared" si="4"/>
        <v>0</v>
      </c>
      <c r="F77" s="323">
        <f t="shared" si="4"/>
        <v>0</v>
      </c>
      <c r="G77" s="324">
        <f t="shared" si="4"/>
        <v>0</v>
      </c>
      <c r="H77" s="325">
        <f t="shared" si="4"/>
        <v>0</v>
      </c>
      <c r="I77" s="326">
        <f t="shared" si="4"/>
        <v>0</v>
      </c>
      <c r="J77" s="327">
        <f t="shared" si="4"/>
        <v>0</v>
      </c>
      <c r="K77" s="328"/>
      <c r="L77" s="323">
        <f t="shared" si="10"/>
        <v>0</v>
      </c>
      <c r="M77" s="325">
        <f t="shared" si="10"/>
        <v>0</v>
      </c>
      <c r="N77" s="323">
        <f t="shared" si="10"/>
        <v>0</v>
      </c>
      <c r="O77" s="325">
        <f t="shared" si="10"/>
        <v>0</v>
      </c>
      <c r="P77" s="323">
        <f t="shared" si="10"/>
        <v>0</v>
      </c>
      <c r="Q77" s="329">
        <f t="shared" si="10"/>
        <v>0</v>
      </c>
      <c r="R77" s="385">
        <f t="shared" si="8"/>
        <v>0</v>
      </c>
      <c r="S77" s="330">
        <f t="shared" si="7"/>
        <v>0</v>
      </c>
      <c r="T77" s="331">
        <f t="shared" si="9"/>
        <v>0</v>
      </c>
      <c r="U77" s="332"/>
      <c r="V77" s="333" t="str">
        <f t="shared" si="6"/>
        <v/>
      </c>
      <c r="W77" s="334">
        <f t="shared" si="6"/>
        <v>0</v>
      </c>
      <c r="X77" s="335">
        <f t="shared" si="6"/>
        <v>0</v>
      </c>
      <c r="Y77" s="336">
        <f t="shared" si="6"/>
        <v>0</v>
      </c>
    </row>
    <row r="78" spans="1:25" s="320" customFormat="1" ht="28.5" customHeight="1" thickTop="1" thickBot="1">
      <c r="A78" s="302"/>
      <c r="B78" s="321">
        <f t="shared" ref="B78:J81" si="11">B32</f>
        <v>0</v>
      </c>
      <c r="C78" s="322">
        <f t="shared" si="11"/>
        <v>0</v>
      </c>
      <c r="D78" s="322">
        <f t="shared" si="11"/>
        <v>0</v>
      </c>
      <c r="E78" s="323">
        <f t="shared" si="11"/>
        <v>0</v>
      </c>
      <c r="F78" s="323">
        <f t="shared" si="11"/>
        <v>0</v>
      </c>
      <c r="G78" s="324">
        <f t="shared" si="11"/>
        <v>0</v>
      </c>
      <c r="H78" s="325">
        <f t="shared" si="11"/>
        <v>0</v>
      </c>
      <c r="I78" s="326">
        <f t="shared" si="11"/>
        <v>0</v>
      </c>
      <c r="J78" s="327">
        <f t="shared" si="11"/>
        <v>0</v>
      </c>
      <c r="K78" s="328"/>
      <c r="L78" s="323">
        <f t="shared" si="10"/>
        <v>0</v>
      </c>
      <c r="M78" s="325">
        <f t="shared" si="10"/>
        <v>0</v>
      </c>
      <c r="N78" s="323">
        <f t="shared" si="10"/>
        <v>0</v>
      </c>
      <c r="O78" s="325">
        <f t="shared" si="10"/>
        <v>0</v>
      </c>
      <c r="P78" s="323">
        <f t="shared" si="10"/>
        <v>0</v>
      </c>
      <c r="Q78" s="329">
        <f t="shared" si="10"/>
        <v>0</v>
      </c>
      <c r="R78" s="385">
        <f t="shared" si="8"/>
        <v>0</v>
      </c>
      <c r="S78" s="330">
        <f>IFERROR(((H78+M78+O78)-(I78/G78/V78)),)</f>
        <v>0</v>
      </c>
      <c r="T78" s="331">
        <f t="shared" si="9"/>
        <v>0</v>
      </c>
      <c r="U78" s="332"/>
      <c r="V78" s="333" t="str">
        <f t="shared" ref="V78:Y81" si="12">V32</f>
        <v/>
      </c>
      <c r="W78" s="334">
        <f t="shared" si="12"/>
        <v>0</v>
      </c>
      <c r="X78" s="335">
        <f t="shared" si="12"/>
        <v>0</v>
      </c>
      <c r="Y78" s="336">
        <f t="shared" si="12"/>
        <v>0</v>
      </c>
    </row>
    <row r="79" spans="1:25" s="320" customFormat="1" ht="28.5" customHeight="1" thickTop="1" thickBot="1">
      <c r="A79" s="302"/>
      <c r="B79" s="321">
        <f t="shared" si="11"/>
        <v>0</v>
      </c>
      <c r="C79" s="322">
        <f t="shared" si="11"/>
        <v>0</v>
      </c>
      <c r="D79" s="322">
        <f t="shared" si="11"/>
        <v>0</v>
      </c>
      <c r="E79" s="323">
        <f t="shared" si="11"/>
        <v>0</v>
      </c>
      <c r="F79" s="323">
        <f t="shared" si="11"/>
        <v>0</v>
      </c>
      <c r="G79" s="324">
        <f t="shared" si="11"/>
        <v>0</v>
      </c>
      <c r="H79" s="325">
        <f t="shared" si="11"/>
        <v>0</v>
      </c>
      <c r="I79" s="326">
        <f t="shared" si="11"/>
        <v>0</v>
      </c>
      <c r="J79" s="327">
        <f t="shared" si="11"/>
        <v>0</v>
      </c>
      <c r="K79" s="328"/>
      <c r="L79" s="323">
        <f t="shared" si="10"/>
        <v>0</v>
      </c>
      <c r="M79" s="325">
        <f t="shared" si="10"/>
        <v>0</v>
      </c>
      <c r="N79" s="323">
        <f t="shared" si="10"/>
        <v>0</v>
      </c>
      <c r="O79" s="325">
        <f t="shared" si="10"/>
        <v>0</v>
      </c>
      <c r="P79" s="323">
        <f t="shared" si="10"/>
        <v>0</v>
      </c>
      <c r="Q79" s="329">
        <f t="shared" si="10"/>
        <v>0</v>
      </c>
      <c r="R79" s="385">
        <f t="shared" si="8"/>
        <v>0</v>
      </c>
      <c r="S79" s="330">
        <f t="shared" si="7"/>
        <v>0</v>
      </c>
      <c r="T79" s="331">
        <f t="shared" si="9"/>
        <v>0</v>
      </c>
      <c r="U79" s="332"/>
      <c r="V79" s="333" t="str">
        <f t="shared" si="12"/>
        <v/>
      </c>
      <c r="W79" s="334">
        <f t="shared" si="12"/>
        <v>0</v>
      </c>
      <c r="X79" s="335">
        <f t="shared" si="12"/>
        <v>0</v>
      </c>
      <c r="Y79" s="336">
        <f t="shared" si="12"/>
        <v>0</v>
      </c>
    </row>
    <row r="80" spans="1:25" s="320" customFormat="1" ht="28.5" customHeight="1" thickTop="1" thickBot="1">
      <c r="A80" s="302"/>
      <c r="B80" s="321">
        <f t="shared" si="11"/>
        <v>0</v>
      </c>
      <c r="C80" s="322">
        <f t="shared" si="11"/>
        <v>0</v>
      </c>
      <c r="D80" s="322">
        <f t="shared" si="11"/>
        <v>0</v>
      </c>
      <c r="E80" s="323">
        <f t="shared" si="11"/>
        <v>0</v>
      </c>
      <c r="F80" s="323">
        <f t="shared" si="11"/>
        <v>0</v>
      </c>
      <c r="G80" s="324">
        <f t="shared" si="11"/>
        <v>0</v>
      </c>
      <c r="H80" s="325">
        <f t="shared" si="11"/>
        <v>0</v>
      </c>
      <c r="I80" s="326">
        <f t="shared" si="11"/>
        <v>0</v>
      </c>
      <c r="J80" s="327">
        <f t="shared" si="11"/>
        <v>0</v>
      </c>
      <c r="K80" s="328"/>
      <c r="L80" s="323">
        <f t="shared" si="10"/>
        <v>0</v>
      </c>
      <c r="M80" s="325">
        <f t="shared" si="10"/>
        <v>0</v>
      </c>
      <c r="N80" s="323">
        <f t="shared" si="10"/>
        <v>0</v>
      </c>
      <c r="O80" s="325">
        <f t="shared" si="10"/>
        <v>0</v>
      </c>
      <c r="P80" s="323">
        <f t="shared" si="10"/>
        <v>0</v>
      </c>
      <c r="Q80" s="329">
        <f t="shared" si="10"/>
        <v>0</v>
      </c>
      <c r="R80" s="385">
        <f t="shared" si="8"/>
        <v>0</v>
      </c>
      <c r="S80" s="330">
        <f t="shared" si="7"/>
        <v>0</v>
      </c>
      <c r="T80" s="331">
        <f t="shared" si="9"/>
        <v>0</v>
      </c>
      <c r="U80" s="332"/>
      <c r="V80" s="333" t="str">
        <f t="shared" si="12"/>
        <v/>
      </c>
      <c r="W80" s="334">
        <f t="shared" si="12"/>
        <v>0</v>
      </c>
      <c r="X80" s="335">
        <f t="shared" si="12"/>
        <v>0</v>
      </c>
      <c r="Y80" s="336">
        <f t="shared" si="12"/>
        <v>0</v>
      </c>
    </row>
    <row r="81" spans="1:25" s="320" customFormat="1" ht="28.5" customHeight="1" thickTop="1" thickBot="1">
      <c r="A81" s="302"/>
      <c r="B81" s="321">
        <f>B35</f>
        <v>0</v>
      </c>
      <c r="C81" s="322">
        <f t="shared" si="11"/>
        <v>0</v>
      </c>
      <c r="D81" s="322">
        <f t="shared" si="11"/>
        <v>0</v>
      </c>
      <c r="E81" s="323">
        <f t="shared" si="11"/>
        <v>0</v>
      </c>
      <c r="F81" s="323">
        <f t="shared" si="11"/>
        <v>0</v>
      </c>
      <c r="G81" s="324">
        <f t="shared" si="11"/>
        <v>0</v>
      </c>
      <c r="H81" s="325">
        <f t="shared" si="11"/>
        <v>0</v>
      </c>
      <c r="I81" s="326">
        <f t="shared" si="11"/>
        <v>0</v>
      </c>
      <c r="J81" s="327">
        <f t="shared" si="11"/>
        <v>0</v>
      </c>
      <c r="K81" s="328"/>
      <c r="L81" s="323">
        <f t="shared" si="10"/>
        <v>0</v>
      </c>
      <c r="M81" s="325">
        <f t="shared" si="10"/>
        <v>0</v>
      </c>
      <c r="N81" s="323">
        <f t="shared" si="10"/>
        <v>0</v>
      </c>
      <c r="O81" s="325">
        <f t="shared" si="10"/>
        <v>0</v>
      </c>
      <c r="P81" s="323">
        <f t="shared" si="10"/>
        <v>0</v>
      </c>
      <c r="Q81" s="329">
        <f t="shared" si="10"/>
        <v>0</v>
      </c>
      <c r="R81" s="385">
        <f t="shared" si="8"/>
        <v>0</v>
      </c>
      <c r="S81" s="330">
        <f t="shared" si="7"/>
        <v>0</v>
      </c>
      <c r="T81" s="331">
        <f t="shared" si="9"/>
        <v>0</v>
      </c>
      <c r="U81" s="332"/>
      <c r="V81" s="333" t="str">
        <f t="shared" si="12"/>
        <v/>
      </c>
      <c r="W81" s="334">
        <f t="shared" si="12"/>
        <v>0</v>
      </c>
      <c r="X81" s="335">
        <f t="shared" si="12"/>
        <v>0</v>
      </c>
      <c r="Y81" s="336">
        <f t="shared" si="12"/>
        <v>0</v>
      </c>
    </row>
    <row r="82" spans="1:25" ht="15" customHeight="1" thickBot="1">
      <c r="B82" s="208"/>
      <c r="C82" s="209"/>
      <c r="D82" s="210"/>
      <c r="E82" s="211" t="s">
        <v>65</v>
      </c>
      <c r="F82" s="212"/>
      <c r="G82" s="213">
        <f>SUM(G63:G81)</f>
        <v>0</v>
      </c>
      <c r="H82" s="214"/>
      <c r="I82" s="215"/>
      <c r="J82" s="216"/>
      <c r="K82" s="217"/>
      <c r="L82" s="217"/>
      <c r="M82" s="217"/>
      <c r="N82" s="217"/>
      <c r="O82" s="217"/>
      <c r="P82" s="218" t="s">
        <v>67</v>
      </c>
      <c r="Q82" s="219"/>
      <c r="R82" s="386"/>
      <c r="S82" s="220"/>
      <c r="T82" s="221"/>
      <c r="U82" s="222"/>
      <c r="V82" s="217"/>
      <c r="W82" s="217"/>
      <c r="X82" s="217"/>
      <c r="Y82" s="223"/>
    </row>
    <row r="83" spans="1:25" ht="15" customHeight="1" thickBot="1">
      <c r="B83" s="224"/>
      <c r="C83" s="225"/>
      <c r="D83" s="226"/>
      <c r="E83" s="227" t="s">
        <v>66</v>
      </c>
      <c r="F83" s="228"/>
      <c r="G83" s="229"/>
      <c r="H83" s="230" t="s">
        <v>59</v>
      </c>
      <c r="I83" s="230"/>
      <c r="J83" s="231"/>
      <c r="K83" s="232"/>
      <c r="L83" s="233"/>
      <c r="M83" s="232"/>
      <c r="N83" s="232"/>
      <c r="O83" s="232"/>
      <c r="P83" s="234" t="s">
        <v>68</v>
      </c>
      <c r="Q83" s="235"/>
      <c r="R83" s="387"/>
      <c r="S83" s="236">
        <f>SUMPRODUCT(G63:G81,S63:S81)</f>
        <v>0</v>
      </c>
      <c r="T83" s="237"/>
      <c r="U83" s="238"/>
      <c r="V83" s="232"/>
      <c r="W83" s="232"/>
      <c r="X83" s="232"/>
      <c r="Y83" s="239"/>
    </row>
    <row r="84" spans="1:25">
      <c r="B84" s="240"/>
      <c r="C84" s="240"/>
      <c r="D84" s="240"/>
      <c r="E84" s="158"/>
      <c r="F84" s="158"/>
      <c r="G84" s="158"/>
      <c r="H84" s="158"/>
      <c r="I84" s="158"/>
      <c r="J84" s="241"/>
      <c r="K84" s="158"/>
      <c r="L84" s="158"/>
      <c r="M84" s="158"/>
      <c r="N84" s="158"/>
      <c r="O84" s="158"/>
      <c r="P84" s="158"/>
      <c r="Q84" s="158"/>
      <c r="R84" s="381"/>
      <c r="S84" s="158"/>
      <c r="T84" s="158"/>
      <c r="U84" s="158"/>
      <c r="V84" s="158"/>
      <c r="W84" s="158"/>
      <c r="X84" s="158"/>
      <c r="Y84" s="157"/>
    </row>
    <row r="85" spans="1:25">
      <c r="B85" s="242" t="s">
        <v>32</v>
      </c>
      <c r="C85" s="243"/>
      <c r="D85" s="243"/>
      <c r="E85" s="244"/>
      <c r="F85" s="158" t="s">
        <v>47</v>
      </c>
      <c r="G85" s="158"/>
      <c r="H85" s="158"/>
      <c r="I85" s="158"/>
      <c r="J85" s="158"/>
      <c r="K85" s="158"/>
      <c r="L85" s="158"/>
      <c r="M85" s="158"/>
      <c r="N85" s="158"/>
      <c r="O85" s="158"/>
      <c r="P85" s="158"/>
      <c r="Q85" s="158"/>
      <c r="R85" s="381"/>
      <c r="S85" s="158"/>
      <c r="T85" s="158"/>
      <c r="U85" s="158"/>
      <c r="V85" s="158"/>
      <c r="W85" s="158"/>
      <c r="X85" s="158"/>
      <c r="Y85" s="157"/>
    </row>
    <row r="86" spans="1:25">
      <c r="B86" s="157"/>
      <c r="C86" s="158"/>
      <c r="D86" s="158"/>
      <c r="E86" s="244"/>
      <c r="F86" s="245" t="s">
        <v>93</v>
      </c>
      <c r="G86" s="158"/>
      <c r="H86" s="158"/>
      <c r="I86" s="158"/>
      <c r="J86" s="158"/>
      <c r="K86" s="158"/>
      <c r="L86" s="158"/>
      <c r="M86" s="158"/>
      <c r="N86" s="158"/>
      <c r="O86" s="158"/>
      <c r="P86" s="158"/>
      <c r="Q86" s="158"/>
      <c r="R86" s="381"/>
      <c r="S86" s="158"/>
      <c r="T86" s="158"/>
      <c r="U86" s="158"/>
      <c r="V86" s="158"/>
      <c r="W86" s="158"/>
      <c r="X86" s="158"/>
      <c r="Y86" s="157"/>
    </row>
    <row r="87" spans="1:25">
      <c r="B87" s="158"/>
      <c r="C87" s="158"/>
      <c r="D87" s="158"/>
      <c r="E87" s="158"/>
      <c r="F87" s="158"/>
      <c r="G87" s="158"/>
      <c r="H87" s="158"/>
      <c r="I87" s="158"/>
      <c r="J87" s="158"/>
      <c r="K87" s="158"/>
      <c r="L87" s="158"/>
      <c r="M87" s="158"/>
      <c r="N87" s="158"/>
      <c r="O87" s="158"/>
      <c r="P87" s="158"/>
      <c r="Q87" s="158"/>
      <c r="R87" s="381"/>
      <c r="S87" s="158"/>
      <c r="T87" s="158"/>
      <c r="U87" s="158"/>
      <c r="V87" s="158"/>
      <c r="W87" s="158"/>
      <c r="X87" s="158"/>
      <c r="Y87" s="157"/>
    </row>
    <row r="88" spans="1:25" ht="25.5" customHeight="1">
      <c r="B88" s="246" t="s">
        <v>33</v>
      </c>
      <c r="C88" s="540">
        <f>C42</f>
        <v>0</v>
      </c>
      <c r="D88" s="540"/>
      <c r="E88" s="540"/>
      <c r="F88" s="540"/>
      <c r="G88" s="540"/>
      <c r="H88" s="540"/>
      <c r="I88" s="540"/>
      <c r="J88" s="540"/>
      <c r="K88" s="157"/>
      <c r="L88" s="157"/>
      <c r="M88" s="541"/>
      <c r="N88" s="541"/>
      <c r="O88" s="541"/>
      <c r="P88" s="541"/>
      <c r="Q88" s="541"/>
      <c r="R88" s="541"/>
      <c r="S88" s="541"/>
      <c r="T88" s="158"/>
      <c r="U88" s="158"/>
      <c r="V88" s="542">
        <f>V42</f>
        <v>0</v>
      </c>
      <c r="W88" s="542"/>
      <c r="X88" s="542"/>
      <c r="Y88" s="157"/>
    </row>
    <row r="89" spans="1:25">
      <c r="B89" s="247"/>
      <c r="C89" s="248"/>
      <c r="D89" s="248"/>
      <c r="E89" s="158"/>
      <c r="F89" s="158" t="s">
        <v>34</v>
      </c>
      <c r="G89" s="158"/>
      <c r="H89" s="158"/>
      <c r="I89" s="158"/>
      <c r="J89" s="158"/>
      <c r="K89" s="158"/>
      <c r="L89" s="158"/>
      <c r="M89" s="158" t="s">
        <v>35</v>
      </c>
      <c r="N89" s="158"/>
      <c r="O89" s="158"/>
      <c r="P89" s="158"/>
      <c r="Q89" s="158"/>
      <c r="R89" s="381"/>
      <c r="S89" s="158"/>
      <c r="T89" s="158"/>
      <c r="U89" s="158"/>
      <c r="V89" s="158" t="s">
        <v>15</v>
      </c>
      <c r="W89" s="158"/>
      <c r="X89" s="158"/>
      <c r="Y89" s="157"/>
    </row>
    <row r="90" spans="1:25">
      <c r="B90" s="52"/>
      <c r="D90" s="71"/>
      <c r="E90" s="71"/>
      <c r="F90" s="43"/>
      <c r="G90" s="43"/>
      <c r="H90" s="43"/>
      <c r="I90" s="43"/>
      <c r="J90" s="43"/>
      <c r="K90" s="43"/>
      <c r="L90" s="43"/>
      <c r="M90" s="43"/>
      <c r="N90" s="43"/>
      <c r="O90" s="43"/>
      <c r="P90" s="43"/>
      <c r="Q90" s="43"/>
      <c r="R90" s="380"/>
      <c r="S90" s="43"/>
      <c r="T90" s="43"/>
      <c r="U90" s="43"/>
      <c r="V90" s="43"/>
      <c r="W90" s="43"/>
      <c r="X90" s="43"/>
    </row>
    <row r="91" spans="1:25">
      <c r="B91" s="1"/>
      <c r="C91" s="1"/>
      <c r="D91" s="1"/>
      <c r="H91" s="14"/>
      <c r="I91" s="14"/>
      <c r="W91" s="14"/>
    </row>
  </sheetData>
  <sheetProtection sheet="1" objects="1" scenarios="1"/>
  <mergeCells count="42">
    <mergeCell ref="W9:X9"/>
    <mergeCell ref="W55:X55"/>
    <mergeCell ref="F56:G56"/>
    <mergeCell ref="J56:L56"/>
    <mergeCell ref="O56:P56"/>
    <mergeCell ref="T56:V56"/>
    <mergeCell ref="W56:X56"/>
    <mergeCell ref="T10:V10"/>
    <mergeCell ref="W10:X10"/>
    <mergeCell ref="C42:J42"/>
    <mergeCell ref="M42:S42"/>
    <mergeCell ref="V42:X42"/>
    <mergeCell ref="D51:E51"/>
    <mergeCell ref="N51:S51"/>
    <mergeCell ref="V51:W51"/>
    <mergeCell ref="F9:G9"/>
    <mergeCell ref="C88:J88"/>
    <mergeCell ref="M88:S88"/>
    <mergeCell ref="V88:X88"/>
    <mergeCell ref="D52:G52"/>
    <mergeCell ref="D53:H53"/>
    <mergeCell ref="L53:N53"/>
    <mergeCell ref="Q53:S53"/>
    <mergeCell ref="V53:W53"/>
    <mergeCell ref="F55:G55"/>
    <mergeCell ref="J55:M55"/>
    <mergeCell ref="P55:Q55"/>
    <mergeCell ref="R55:S55"/>
    <mergeCell ref="J9:M9"/>
    <mergeCell ref="P9:Q9"/>
    <mergeCell ref="R9:S9"/>
    <mergeCell ref="F10:G10"/>
    <mergeCell ref="J10:L10"/>
    <mergeCell ref="O10:P10"/>
    <mergeCell ref="D5:E5"/>
    <mergeCell ref="N5:S5"/>
    <mergeCell ref="V5:W5"/>
    <mergeCell ref="D6:G6"/>
    <mergeCell ref="D7:H7"/>
    <mergeCell ref="L7:N7"/>
    <mergeCell ref="Q7:S7"/>
    <mergeCell ref="V7:W7"/>
  </mergeCells>
  <pageMargins left="0" right="0" top="0.75" bottom="0.5" header="0.3" footer="0.3"/>
  <pageSetup scale="55"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DV!$D$2:$D$8</xm:f>
          </x14:formula1>
          <xm:sqref>T10:V10</xm:sqref>
        </x14:dataValidation>
        <x14:dataValidation type="list" allowBlank="1" showInputMessage="1" showErrorMessage="1">
          <x14:formula1>
            <xm:f>DV!$C$2:$C$8</xm:f>
          </x14:formula1>
          <xm:sqref>P16:P35</xm:sqref>
        </x14:dataValidation>
        <x14:dataValidation type="list" allowBlank="1" showInputMessage="1" showErrorMessage="1">
          <x14:formula1>
            <xm:f>DV!$A$2:$A$6</xm:f>
          </x14:formula1>
          <xm:sqref>D16:D35</xm:sqref>
        </x14:dataValidation>
        <x14:dataValidation type="list" allowBlank="1" showInputMessage="1" showErrorMessage="1">
          <x14:formula1>
            <xm:f>DV!$B$2:$B$8</xm:f>
          </x14:formula1>
          <xm:sqref>E16:E35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1"/>
  <sheetViews>
    <sheetView zoomScale="85" zoomScaleNormal="85" workbookViewId="0">
      <selection activeCell="B17" sqref="B17"/>
    </sheetView>
  </sheetViews>
  <sheetFormatPr defaultRowHeight="12.75"/>
  <cols>
    <col min="1" max="1" width="1.28515625" style="2" customWidth="1"/>
    <col min="2" max="2" width="28" customWidth="1"/>
    <col min="3" max="3" width="12.5703125" customWidth="1"/>
    <col min="4" max="4" width="8.5703125" customWidth="1"/>
    <col min="5" max="5" width="13.7109375" customWidth="1"/>
    <col min="6" max="6" width="6.85546875" customWidth="1"/>
    <col min="7" max="7" width="9.85546875" customWidth="1"/>
    <col min="8" max="8" width="9.42578125" customWidth="1"/>
    <col min="9" max="9" width="13.140625" customWidth="1"/>
    <col min="10" max="10" width="11.28515625" customWidth="1"/>
    <col min="11" max="11" width="4.140625" hidden="1" customWidth="1"/>
    <col min="12" max="12" width="9" customWidth="1"/>
    <col min="13" max="13" width="10.140625" customWidth="1"/>
    <col min="14" max="14" width="8.7109375" customWidth="1"/>
    <col min="15" max="15" width="9.85546875" customWidth="1"/>
    <col min="16" max="16" width="13.140625" customWidth="1"/>
    <col min="17" max="17" width="9.42578125" customWidth="1"/>
    <col min="18" max="18" width="12.85546875" style="374" customWidth="1"/>
    <col min="19" max="19" width="12.42578125" bestFit="1" customWidth="1"/>
    <col min="20" max="20" width="12.140625" customWidth="1"/>
    <col min="21" max="21" width="0.140625" hidden="1" customWidth="1"/>
    <col min="22" max="22" width="8.28515625" customWidth="1"/>
    <col min="23" max="23" width="12.140625" customWidth="1"/>
    <col min="24" max="24" width="9.7109375" customWidth="1"/>
    <col min="25" max="25" width="9.140625" style="2"/>
  </cols>
  <sheetData>
    <row r="1" spans="1:57" ht="12.75" customHeight="1">
      <c r="B1" s="2"/>
      <c r="L1" s="10" t="s">
        <v>50</v>
      </c>
    </row>
    <row r="2" spans="1:57">
      <c r="B2" s="2"/>
      <c r="L2" s="8" t="s">
        <v>74</v>
      </c>
    </row>
    <row r="3" spans="1:57" ht="16.5" customHeight="1">
      <c r="B3" s="2"/>
      <c r="L3" s="13" t="s">
        <v>319</v>
      </c>
    </row>
    <row r="4" spans="1:57" ht="16.5" customHeight="1" thickBot="1">
      <c r="B4" s="4"/>
      <c r="C4" s="36" t="s">
        <v>98</v>
      </c>
      <c r="D4" s="36"/>
      <c r="F4" s="29"/>
      <c r="V4" s="5"/>
    </row>
    <row r="5" spans="1:57" ht="22.5" customHeight="1">
      <c r="B5" s="297">
        <v>3</v>
      </c>
      <c r="C5" s="40" t="s">
        <v>0</v>
      </c>
      <c r="D5" s="526">
        <f>RentRoll1!D5</f>
        <v>0</v>
      </c>
      <c r="E5" s="526"/>
      <c r="F5" s="40" t="s">
        <v>1</v>
      </c>
      <c r="G5" s="103">
        <f>RentRoll1!G5</f>
        <v>0</v>
      </c>
      <c r="H5" s="40" t="s">
        <v>2</v>
      </c>
      <c r="I5" s="40"/>
      <c r="J5" s="103">
        <f>RentRoll1!J5</f>
        <v>0</v>
      </c>
      <c r="K5" s="41"/>
      <c r="L5" s="42" t="s">
        <v>58</v>
      </c>
      <c r="M5" s="42"/>
      <c r="N5" s="527">
        <f>RentRoll1!N5</f>
        <v>0</v>
      </c>
      <c r="O5" s="527"/>
      <c r="P5" s="527"/>
      <c r="Q5" s="527"/>
      <c r="R5" s="527"/>
      <c r="S5" s="527"/>
      <c r="T5" s="42" t="s">
        <v>3</v>
      </c>
      <c r="U5" s="42"/>
      <c r="V5" s="528">
        <f>RentRoll1!V5</f>
        <v>0</v>
      </c>
      <c r="W5" s="529"/>
      <c r="X5" s="42"/>
      <c r="Y5" s="99"/>
    </row>
    <row r="6" spans="1:57" ht="16.5" customHeight="1">
      <c r="B6" s="80"/>
      <c r="C6" s="47" t="s">
        <v>4</v>
      </c>
      <c r="D6" s="530">
        <f>RentRoll1!D6</f>
        <v>0</v>
      </c>
      <c r="E6" s="530"/>
      <c r="F6" s="530"/>
      <c r="G6" s="530"/>
      <c r="H6" s="44"/>
      <c r="I6" s="44"/>
      <c r="J6" s="44"/>
      <c r="K6" s="44"/>
      <c r="L6" s="44"/>
      <c r="M6" s="44"/>
      <c r="N6" s="44"/>
      <c r="O6" s="44"/>
      <c r="P6" s="44"/>
      <c r="Q6" s="44"/>
      <c r="R6" s="295"/>
      <c r="S6" s="44"/>
      <c r="T6" s="44"/>
      <c r="U6" s="44"/>
      <c r="V6" s="44"/>
      <c r="W6" s="44"/>
      <c r="X6" s="44"/>
      <c r="Y6" s="98"/>
    </row>
    <row r="7" spans="1:57" ht="18" customHeight="1">
      <c r="B7" s="80"/>
      <c r="C7" s="45" t="s">
        <v>72</v>
      </c>
      <c r="D7" s="530">
        <f>RentRoll1!D7</f>
        <v>0</v>
      </c>
      <c r="E7" s="530"/>
      <c r="F7" s="530"/>
      <c r="G7" s="530"/>
      <c r="H7" s="530"/>
      <c r="I7" s="49"/>
      <c r="J7" s="47" t="s">
        <v>28</v>
      </c>
      <c r="K7" s="46"/>
      <c r="L7" s="531">
        <f>RentRoll1!L7</f>
        <v>0</v>
      </c>
      <c r="M7" s="531"/>
      <c r="N7" s="531"/>
      <c r="O7" s="44"/>
      <c r="P7" s="44" t="s">
        <v>94</v>
      </c>
      <c r="Q7" s="532">
        <f>RentRoll1!Q7</f>
        <v>0</v>
      </c>
      <c r="R7" s="530"/>
      <c r="S7" s="530"/>
      <c r="T7" s="44" t="s">
        <v>75</v>
      </c>
      <c r="U7" s="44"/>
      <c r="V7" s="531">
        <f>RentRoll1!V7</f>
        <v>0</v>
      </c>
      <c r="W7" s="531"/>
      <c r="X7" s="44"/>
      <c r="Y7" s="98"/>
    </row>
    <row r="8" spans="1:57" ht="3.75" customHeight="1">
      <c r="B8" s="81"/>
      <c r="C8" s="48"/>
      <c r="D8" s="48"/>
      <c r="E8" s="44"/>
      <c r="F8" s="44"/>
      <c r="G8" s="44"/>
      <c r="H8" s="44"/>
      <c r="I8" s="44"/>
      <c r="J8" s="44"/>
      <c r="K8" s="44"/>
      <c r="L8" s="44"/>
      <c r="M8" s="44"/>
      <c r="N8" s="44"/>
      <c r="O8" s="44"/>
      <c r="P8" s="44"/>
      <c r="Q8" s="44"/>
      <c r="R8" s="295"/>
      <c r="S8" s="44"/>
      <c r="T8" s="44"/>
      <c r="U8" s="44"/>
      <c r="V8" s="44"/>
      <c r="W8" s="44"/>
      <c r="X8" s="44"/>
      <c r="Y8" s="98"/>
    </row>
    <row r="9" spans="1:57" ht="15" customHeight="1">
      <c r="B9" s="82"/>
      <c r="C9" s="44"/>
      <c r="D9" s="51" t="s">
        <v>339</v>
      </c>
      <c r="E9" s="44"/>
      <c r="F9" s="534">
        <f>RentRoll1!F9</f>
        <v>0</v>
      </c>
      <c r="G9" s="534"/>
      <c r="H9" s="51" t="s">
        <v>90</v>
      </c>
      <c r="I9" s="51"/>
      <c r="J9" s="534">
        <f>RentRoll1!J9</f>
        <v>0</v>
      </c>
      <c r="K9" s="534"/>
      <c r="L9" s="534"/>
      <c r="M9" s="534"/>
      <c r="N9" s="95" t="s">
        <v>76</v>
      </c>
      <c r="O9" s="3"/>
      <c r="P9" s="535">
        <f>RentRoll1!P9</f>
        <v>0</v>
      </c>
      <c r="Q9" s="536"/>
      <c r="R9" s="547" t="s">
        <v>30</v>
      </c>
      <c r="S9" s="547"/>
      <c r="T9" s="251">
        <f>RentRoll1!T9</f>
        <v>0</v>
      </c>
      <c r="U9" s="46"/>
      <c r="V9" s="97" t="s">
        <v>31</v>
      </c>
      <c r="W9" s="568">
        <f>RentRoll1!W9</f>
        <v>0</v>
      </c>
      <c r="X9" s="568"/>
      <c r="Y9" s="98"/>
    </row>
    <row r="10" spans="1:57" ht="16.5" customHeight="1">
      <c r="B10" s="83" t="s">
        <v>51</v>
      </c>
      <c r="C10" s="50"/>
      <c r="D10" s="51" t="s">
        <v>88</v>
      </c>
      <c r="E10" s="2"/>
      <c r="F10" s="534">
        <f>RentRoll1!F10</f>
        <v>0</v>
      </c>
      <c r="G10" s="534"/>
      <c r="H10" s="51" t="s">
        <v>89</v>
      </c>
      <c r="I10" s="51"/>
      <c r="J10" s="537">
        <f>RentRoll1!J10</f>
        <v>0</v>
      </c>
      <c r="K10" s="537"/>
      <c r="L10" s="537"/>
      <c r="M10" s="51" t="s">
        <v>91</v>
      </c>
      <c r="N10" s="96"/>
      <c r="O10" s="538">
        <f>RentRoll1!O10</f>
        <v>0</v>
      </c>
      <c r="P10" s="539"/>
      <c r="Q10" s="44" t="s">
        <v>52</v>
      </c>
      <c r="R10" s="375">
        <f>RentRoll1!R10</f>
        <v>0</v>
      </c>
      <c r="S10" s="95" t="s">
        <v>55</v>
      </c>
      <c r="T10" s="553" t="str">
        <f>RentRoll1!T10</f>
        <v>Select One</v>
      </c>
      <c r="U10" s="554"/>
      <c r="V10" s="555"/>
      <c r="W10" s="561" t="s">
        <v>329</v>
      </c>
      <c r="X10" s="562"/>
      <c r="Y10" s="388">
        <f>RentRoll1!Y10</f>
        <v>0</v>
      </c>
    </row>
    <row r="11" spans="1:57" ht="8.25" customHeight="1" thickBot="1">
      <c r="B11" s="84"/>
      <c r="C11" s="4"/>
      <c r="D11" s="4"/>
      <c r="E11" s="4"/>
      <c r="F11" s="5"/>
      <c r="G11" s="5"/>
      <c r="H11" s="5"/>
      <c r="I11" s="5"/>
      <c r="J11" s="5"/>
      <c r="K11" s="5"/>
      <c r="L11" s="5"/>
      <c r="M11" s="5"/>
      <c r="N11" s="5"/>
      <c r="O11" s="5"/>
      <c r="P11" s="5"/>
      <c r="Q11" s="5"/>
      <c r="R11" s="376"/>
      <c r="S11" s="5"/>
      <c r="T11" s="5"/>
      <c r="U11" s="5"/>
      <c r="V11" s="5"/>
      <c r="W11" s="5"/>
      <c r="X11" s="5"/>
      <c r="Y11" s="98"/>
    </row>
    <row r="12" spans="1:57" s="102" customFormat="1" ht="13.5" customHeight="1" thickBot="1">
      <c r="A12" s="79"/>
      <c r="B12" s="78">
        <v>1</v>
      </c>
      <c r="C12" s="72">
        <v>2</v>
      </c>
      <c r="D12" s="72">
        <v>3</v>
      </c>
      <c r="E12" s="72">
        <v>4</v>
      </c>
      <c r="F12" s="72">
        <v>5</v>
      </c>
      <c r="G12" s="72">
        <f>+F12+1</f>
        <v>6</v>
      </c>
      <c r="H12" s="72">
        <f>+G12+1</f>
        <v>7</v>
      </c>
      <c r="I12" s="72"/>
      <c r="J12" s="72">
        <v>8</v>
      </c>
      <c r="K12" s="72"/>
      <c r="L12" s="72">
        <f>+J12+1</f>
        <v>9</v>
      </c>
      <c r="M12" s="72">
        <f t="shared" ref="M12:U12" si="0">+L12+1</f>
        <v>10</v>
      </c>
      <c r="N12" s="72">
        <f t="shared" si="0"/>
        <v>11</v>
      </c>
      <c r="O12" s="72">
        <f t="shared" si="0"/>
        <v>12</v>
      </c>
      <c r="P12" s="72">
        <f t="shared" si="0"/>
        <v>13</v>
      </c>
      <c r="Q12" s="72">
        <f t="shared" si="0"/>
        <v>14</v>
      </c>
      <c r="R12" s="72">
        <f t="shared" si="0"/>
        <v>15</v>
      </c>
      <c r="S12" s="72">
        <f t="shared" si="0"/>
        <v>16</v>
      </c>
      <c r="T12" s="72">
        <f t="shared" si="0"/>
        <v>17</v>
      </c>
      <c r="U12" s="73">
        <f t="shared" si="0"/>
        <v>18</v>
      </c>
      <c r="V12" s="72">
        <f>+T12+1</f>
        <v>18</v>
      </c>
      <c r="W12" s="72">
        <f>+V12+1</f>
        <v>19</v>
      </c>
      <c r="X12" s="72">
        <f>+W12+1</f>
        <v>20</v>
      </c>
      <c r="Y12" s="74">
        <v>21</v>
      </c>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row>
    <row r="13" spans="1:57" s="20" customFormat="1" ht="15.75" customHeight="1">
      <c r="A13" s="22"/>
      <c r="B13" s="85"/>
      <c r="C13" s="27" t="s">
        <v>60</v>
      </c>
      <c r="D13" s="9"/>
      <c r="E13" s="100"/>
      <c r="F13" s="28"/>
      <c r="G13" s="28"/>
      <c r="H13" s="27" t="s">
        <v>70</v>
      </c>
      <c r="I13" s="19" t="s">
        <v>87</v>
      </c>
      <c r="J13" s="19" t="s">
        <v>46</v>
      </c>
      <c r="K13" s="18"/>
      <c r="L13" s="27" t="s">
        <v>10</v>
      </c>
      <c r="M13" s="27" t="s">
        <v>9</v>
      </c>
      <c r="N13" s="27" t="s">
        <v>5</v>
      </c>
      <c r="O13" s="27" t="s">
        <v>71</v>
      </c>
      <c r="P13" s="27"/>
      <c r="Q13" s="27" t="s">
        <v>48</v>
      </c>
      <c r="R13" s="27" t="s">
        <v>20</v>
      </c>
      <c r="S13" s="27"/>
      <c r="T13" s="9" t="s">
        <v>13</v>
      </c>
      <c r="U13" s="19" t="s">
        <v>13</v>
      </c>
      <c r="V13" s="249" t="s">
        <v>13</v>
      </c>
      <c r="W13" s="19" t="s">
        <v>13</v>
      </c>
      <c r="X13" s="19" t="s">
        <v>13</v>
      </c>
      <c r="Y13" s="86" t="s">
        <v>19</v>
      </c>
    </row>
    <row r="14" spans="1:57" s="20" customFormat="1" ht="11.25">
      <c r="A14" s="22"/>
      <c r="B14" s="87" t="s">
        <v>57</v>
      </c>
      <c r="C14" s="27" t="s">
        <v>61</v>
      </c>
      <c r="D14" s="9" t="s">
        <v>13</v>
      </c>
      <c r="E14" s="27" t="s">
        <v>29</v>
      </c>
      <c r="F14" s="27" t="s">
        <v>26</v>
      </c>
      <c r="G14" s="27" t="s">
        <v>38</v>
      </c>
      <c r="H14" s="27" t="s">
        <v>7</v>
      </c>
      <c r="I14" s="19" t="s">
        <v>21</v>
      </c>
      <c r="J14" s="19" t="s">
        <v>53</v>
      </c>
      <c r="K14" s="18"/>
      <c r="L14" s="27" t="s">
        <v>39</v>
      </c>
      <c r="M14" s="27" t="s">
        <v>10</v>
      </c>
      <c r="N14" s="27" t="s">
        <v>42</v>
      </c>
      <c r="O14" s="27" t="s">
        <v>11</v>
      </c>
      <c r="P14" s="27" t="s">
        <v>13</v>
      </c>
      <c r="Q14" s="27" t="s">
        <v>49</v>
      </c>
      <c r="R14" s="27" t="s">
        <v>37</v>
      </c>
      <c r="S14" s="9" t="s">
        <v>87</v>
      </c>
      <c r="T14" s="19" t="s">
        <v>14</v>
      </c>
      <c r="U14" s="19" t="s">
        <v>40</v>
      </c>
      <c r="V14" s="249" t="s">
        <v>16</v>
      </c>
      <c r="W14" s="19" t="s">
        <v>18</v>
      </c>
      <c r="X14" s="19" t="s">
        <v>54</v>
      </c>
      <c r="Y14" s="86" t="s">
        <v>95</v>
      </c>
    </row>
    <row r="15" spans="1:57" s="20" customFormat="1" ht="12" thickBot="1">
      <c r="A15" s="22"/>
      <c r="B15" s="88" t="s">
        <v>56</v>
      </c>
      <c r="C15" s="30" t="s">
        <v>62</v>
      </c>
      <c r="D15" s="31" t="s">
        <v>78</v>
      </c>
      <c r="E15" s="30" t="s">
        <v>6</v>
      </c>
      <c r="F15" s="30" t="s">
        <v>27</v>
      </c>
      <c r="G15" s="30" t="s">
        <v>63</v>
      </c>
      <c r="H15" s="30" t="s">
        <v>64</v>
      </c>
      <c r="I15" s="32" t="s">
        <v>92</v>
      </c>
      <c r="J15" s="32" t="s">
        <v>64</v>
      </c>
      <c r="K15" s="33"/>
      <c r="L15" s="30" t="s">
        <v>8</v>
      </c>
      <c r="M15" s="30" t="s">
        <v>22</v>
      </c>
      <c r="N15" s="30" t="s">
        <v>43</v>
      </c>
      <c r="O15" s="30" t="s">
        <v>22</v>
      </c>
      <c r="P15" s="30" t="s">
        <v>83</v>
      </c>
      <c r="Q15" s="30" t="s">
        <v>12</v>
      </c>
      <c r="R15" s="30" t="s">
        <v>21</v>
      </c>
      <c r="S15" s="31" t="s">
        <v>21</v>
      </c>
      <c r="T15" s="32" t="s">
        <v>15</v>
      </c>
      <c r="U15" s="34" t="s">
        <v>25</v>
      </c>
      <c r="V15" s="250" t="s">
        <v>17</v>
      </c>
      <c r="W15" s="32" t="s">
        <v>15</v>
      </c>
      <c r="X15" s="32" t="s">
        <v>45</v>
      </c>
      <c r="Y15" s="89" t="s">
        <v>96</v>
      </c>
    </row>
    <row r="16" spans="1:57" s="320" customFormat="1" ht="28.5" customHeight="1" thickTop="1" thickBot="1">
      <c r="A16" s="302"/>
      <c r="B16" s="390" t="s">
        <v>73</v>
      </c>
      <c r="C16" s="391" t="s">
        <v>69</v>
      </c>
      <c r="D16" s="391" t="s">
        <v>79</v>
      </c>
      <c r="E16" s="392" t="s">
        <v>23</v>
      </c>
      <c r="F16" s="393" t="s">
        <v>24</v>
      </c>
      <c r="G16" s="394">
        <v>6260</v>
      </c>
      <c r="H16" s="395">
        <v>35</v>
      </c>
      <c r="I16" s="396">
        <v>25000</v>
      </c>
      <c r="J16" s="397">
        <v>21.56</v>
      </c>
      <c r="K16" s="398"/>
      <c r="L16" s="392">
        <v>1999</v>
      </c>
      <c r="M16" s="399">
        <v>0</v>
      </c>
      <c r="N16" s="400" t="s">
        <v>44</v>
      </c>
      <c r="O16" s="399">
        <v>4.38</v>
      </c>
      <c r="P16" s="401" t="s">
        <v>84</v>
      </c>
      <c r="Q16" s="402">
        <v>0.03</v>
      </c>
      <c r="R16" s="403">
        <f>(M16+O16+H16)*G16</f>
        <v>246518.80000000002</v>
      </c>
      <c r="S16" s="404">
        <f t="shared" ref="S16:S35" si="1">(H16+M16+O16)</f>
        <v>39.380000000000003</v>
      </c>
      <c r="T16" s="405">
        <v>36526</v>
      </c>
      <c r="U16" s="406">
        <v>0.03</v>
      </c>
      <c r="V16" s="316">
        <f>IF(AND(T16&lt;&gt;"",W16&lt;&gt;""),YEARFRAC(T16,W16),"")</f>
        <v>10</v>
      </c>
      <c r="W16" s="405">
        <v>40178</v>
      </c>
      <c r="X16" s="407">
        <v>2.5000000000000001E-2</v>
      </c>
      <c r="Y16" s="408" t="s">
        <v>102</v>
      </c>
    </row>
    <row r="17" spans="1:25" s="320" customFormat="1" ht="28.5" customHeight="1" thickTop="1" thickBot="1">
      <c r="A17" s="302"/>
      <c r="B17" s="337"/>
      <c r="C17" s="350"/>
      <c r="D17" s="350"/>
      <c r="E17" s="339"/>
      <c r="F17" s="340"/>
      <c r="G17" s="341"/>
      <c r="H17" s="342"/>
      <c r="I17" s="351"/>
      <c r="J17" s="352"/>
      <c r="K17" s="68"/>
      <c r="L17" s="339"/>
      <c r="M17" s="342"/>
      <c r="N17" s="343"/>
      <c r="O17" s="342"/>
      <c r="P17" s="353"/>
      <c r="Q17" s="344"/>
      <c r="R17" s="377">
        <f t="shared" ref="R17:R35" si="2">(M17+O17+H17)*G17</f>
        <v>0</v>
      </c>
      <c r="S17" s="345">
        <f t="shared" si="1"/>
        <v>0</v>
      </c>
      <c r="T17" s="354"/>
      <c r="U17" s="355"/>
      <c r="V17" s="346" t="str">
        <f t="shared" ref="V17:V35" si="3">IF(AND(T17&lt;&gt;"",W17&lt;&gt;""),YEARFRAC(T17,W17),"")</f>
        <v/>
      </c>
      <c r="W17" s="347"/>
      <c r="X17" s="348"/>
      <c r="Y17" s="349"/>
    </row>
    <row r="18" spans="1:25" s="320" customFormat="1" ht="28.5" customHeight="1" thickTop="1" thickBot="1">
      <c r="A18" s="302"/>
      <c r="B18" s="337"/>
      <c r="C18" s="350"/>
      <c r="D18" s="350"/>
      <c r="E18" s="339"/>
      <c r="F18" s="340"/>
      <c r="G18" s="341"/>
      <c r="H18" s="342"/>
      <c r="I18" s="351"/>
      <c r="J18" s="352"/>
      <c r="K18" s="68"/>
      <c r="L18" s="339"/>
      <c r="M18" s="342"/>
      <c r="N18" s="343"/>
      <c r="O18" s="342"/>
      <c r="P18" s="353"/>
      <c r="Q18" s="344"/>
      <c r="R18" s="377">
        <f t="shared" si="2"/>
        <v>0</v>
      </c>
      <c r="S18" s="345">
        <f t="shared" si="1"/>
        <v>0</v>
      </c>
      <c r="T18" s="354"/>
      <c r="U18" s="355"/>
      <c r="V18" s="346" t="str">
        <f t="shared" si="3"/>
        <v/>
      </c>
      <c r="W18" s="347"/>
      <c r="X18" s="348"/>
      <c r="Y18" s="349"/>
    </row>
    <row r="19" spans="1:25" s="320" customFormat="1" ht="28.5" customHeight="1" thickTop="1" thickBot="1">
      <c r="A19" s="302"/>
      <c r="B19" s="337"/>
      <c r="C19" s="350"/>
      <c r="D19" s="350"/>
      <c r="E19" s="339"/>
      <c r="F19" s="340"/>
      <c r="G19" s="341"/>
      <c r="H19" s="342"/>
      <c r="I19" s="351"/>
      <c r="J19" s="352"/>
      <c r="K19" s="68"/>
      <c r="L19" s="339"/>
      <c r="M19" s="342"/>
      <c r="N19" s="343"/>
      <c r="O19" s="342"/>
      <c r="P19" s="353"/>
      <c r="Q19" s="344"/>
      <c r="R19" s="377">
        <f t="shared" si="2"/>
        <v>0</v>
      </c>
      <c r="S19" s="345">
        <f t="shared" si="1"/>
        <v>0</v>
      </c>
      <c r="T19" s="354"/>
      <c r="U19" s="355"/>
      <c r="V19" s="346" t="str">
        <f t="shared" si="3"/>
        <v/>
      </c>
      <c r="W19" s="347"/>
      <c r="X19" s="348"/>
      <c r="Y19" s="349"/>
    </row>
    <row r="20" spans="1:25" s="320" customFormat="1" ht="28.5" customHeight="1" thickTop="1" thickBot="1">
      <c r="A20" s="302"/>
      <c r="B20" s="337"/>
      <c r="C20" s="350"/>
      <c r="D20" s="350"/>
      <c r="E20" s="339"/>
      <c r="F20" s="340"/>
      <c r="G20" s="341"/>
      <c r="H20" s="342"/>
      <c r="I20" s="351"/>
      <c r="J20" s="352"/>
      <c r="K20" s="68"/>
      <c r="L20" s="339"/>
      <c r="M20" s="342"/>
      <c r="N20" s="343"/>
      <c r="O20" s="342"/>
      <c r="P20" s="353"/>
      <c r="Q20" s="344"/>
      <c r="R20" s="377">
        <f t="shared" si="2"/>
        <v>0</v>
      </c>
      <c r="S20" s="345">
        <f t="shared" si="1"/>
        <v>0</v>
      </c>
      <c r="T20" s="354"/>
      <c r="U20" s="355"/>
      <c r="V20" s="346" t="str">
        <f t="shared" si="3"/>
        <v/>
      </c>
      <c r="W20" s="347"/>
      <c r="X20" s="348"/>
      <c r="Y20" s="349"/>
    </row>
    <row r="21" spans="1:25" s="320" customFormat="1" ht="28.5" customHeight="1" thickTop="1" thickBot="1">
      <c r="A21" s="302"/>
      <c r="B21" s="337"/>
      <c r="C21" s="350"/>
      <c r="D21" s="350"/>
      <c r="E21" s="339"/>
      <c r="F21" s="340"/>
      <c r="G21" s="341"/>
      <c r="H21" s="342"/>
      <c r="I21" s="351"/>
      <c r="J21" s="352"/>
      <c r="K21" s="68"/>
      <c r="L21" s="339"/>
      <c r="M21" s="342"/>
      <c r="N21" s="343"/>
      <c r="O21" s="342"/>
      <c r="P21" s="353"/>
      <c r="Q21" s="344"/>
      <c r="R21" s="377">
        <f t="shared" si="2"/>
        <v>0</v>
      </c>
      <c r="S21" s="345">
        <f t="shared" si="1"/>
        <v>0</v>
      </c>
      <c r="T21" s="354"/>
      <c r="U21" s="355"/>
      <c r="V21" s="346" t="str">
        <f t="shared" si="3"/>
        <v/>
      </c>
      <c r="W21" s="347"/>
      <c r="X21" s="348"/>
      <c r="Y21" s="349"/>
    </row>
    <row r="22" spans="1:25" s="320" customFormat="1" ht="28.5" customHeight="1" thickTop="1" thickBot="1">
      <c r="A22" s="302"/>
      <c r="B22" s="337"/>
      <c r="C22" s="350"/>
      <c r="D22" s="350"/>
      <c r="E22" s="339"/>
      <c r="F22" s="340"/>
      <c r="G22" s="341"/>
      <c r="H22" s="342"/>
      <c r="I22" s="351"/>
      <c r="J22" s="352"/>
      <c r="K22" s="68"/>
      <c r="L22" s="339"/>
      <c r="M22" s="342"/>
      <c r="N22" s="343"/>
      <c r="O22" s="342"/>
      <c r="P22" s="353"/>
      <c r="Q22" s="344"/>
      <c r="R22" s="377">
        <f t="shared" si="2"/>
        <v>0</v>
      </c>
      <c r="S22" s="345">
        <f t="shared" si="1"/>
        <v>0</v>
      </c>
      <c r="T22" s="354"/>
      <c r="U22" s="355"/>
      <c r="V22" s="346" t="str">
        <f t="shared" si="3"/>
        <v/>
      </c>
      <c r="W22" s="347"/>
      <c r="X22" s="348"/>
      <c r="Y22" s="349"/>
    </row>
    <row r="23" spans="1:25" s="320" customFormat="1" ht="28.5" customHeight="1" thickTop="1" thickBot="1">
      <c r="A23" s="302"/>
      <c r="B23" s="337"/>
      <c r="C23" s="350"/>
      <c r="D23" s="350"/>
      <c r="E23" s="339"/>
      <c r="F23" s="340"/>
      <c r="G23" s="341"/>
      <c r="H23" s="342"/>
      <c r="I23" s="351"/>
      <c r="J23" s="352"/>
      <c r="K23" s="68"/>
      <c r="L23" s="339"/>
      <c r="M23" s="342"/>
      <c r="N23" s="343"/>
      <c r="O23" s="342"/>
      <c r="P23" s="353"/>
      <c r="Q23" s="344"/>
      <c r="R23" s="377">
        <f t="shared" si="2"/>
        <v>0</v>
      </c>
      <c r="S23" s="345">
        <f t="shared" si="1"/>
        <v>0</v>
      </c>
      <c r="T23" s="354"/>
      <c r="U23" s="355"/>
      <c r="V23" s="346" t="str">
        <f t="shared" si="3"/>
        <v/>
      </c>
      <c r="W23" s="347"/>
      <c r="X23" s="348"/>
      <c r="Y23" s="349"/>
    </row>
    <row r="24" spans="1:25" s="320" customFormat="1" ht="28.5" customHeight="1" thickTop="1" thickBot="1">
      <c r="A24" s="302"/>
      <c r="B24" s="337"/>
      <c r="C24" s="350"/>
      <c r="D24" s="350"/>
      <c r="E24" s="339"/>
      <c r="F24" s="340"/>
      <c r="G24" s="341"/>
      <c r="H24" s="342"/>
      <c r="I24" s="351"/>
      <c r="J24" s="352"/>
      <c r="K24" s="68"/>
      <c r="L24" s="339"/>
      <c r="M24" s="342"/>
      <c r="N24" s="343"/>
      <c r="O24" s="342"/>
      <c r="P24" s="353"/>
      <c r="Q24" s="344"/>
      <c r="R24" s="377">
        <f t="shared" si="2"/>
        <v>0</v>
      </c>
      <c r="S24" s="345">
        <f t="shared" si="1"/>
        <v>0</v>
      </c>
      <c r="T24" s="354"/>
      <c r="U24" s="355"/>
      <c r="V24" s="346" t="str">
        <f t="shared" si="3"/>
        <v/>
      </c>
      <c r="W24" s="347"/>
      <c r="X24" s="348"/>
      <c r="Y24" s="349"/>
    </row>
    <row r="25" spans="1:25" s="320" customFormat="1" ht="28.5" customHeight="1" thickTop="1" thickBot="1">
      <c r="A25" s="302"/>
      <c r="B25" s="337"/>
      <c r="C25" s="350"/>
      <c r="D25" s="350"/>
      <c r="E25" s="339"/>
      <c r="F25" s="340"/>
      <c r="G25" s="341"/>
      <c r="H25" s="342"/>
      <c r="I25" s="351"/>
      <c r="J25" s="352"/>
      <c r="K25" s="68"/>
      <c r="L25" s="339"/>
      <c r="M25" s="342"/>
      <c r="N25" s="343"/>
      <c r="O25" s="342"/>
      <c r="P25" s="353"/>
      <c r="Q25" s="344"/>
      <c r="R25" s="377">
        <f t="shared" si="2"/>
        <v>0</v>
      </c>
      <c r="S25" s="345">
        <f t="shared" si="1"/>
        <v>0</v>
      </c>
      <c r="T25" s="339"/>
      <c r="U25" s="355"/>
      <c r="V25" s="346" t="str">
        <f t="shared" si="3"/>
        <v/>
      </c>
      <c r="W25" s="347"/>
      <c r="X25" s="348"/>
      <c r="Y25" s="349"/>
    </row>
    <row r="26" spans="1:25" s="320" customFormat="1" ht="28.5" customHeight="1" thickTop="1" thickBot="1">
      <c r="A26" s="302"/>
      <c r="B26" s="337"/>
      <c r="C26" s="350"/>
      <c r="D26" s="350"/>
      <c r="E26" s="339"/>
      <c r="F26" s="340"/>
      <c r="G26" s="341"/>
      <c r="H26" s="342"/>
      <c r="I26" s="351"/>
      <c r="J26" s="352"/>
      <c r="K26" s="68"/>
      <c r="L26" s="339"/>
      <c r="M26" s="342"/>
      <c r="N26" s="343"/>
      <c r="O26" s="342"/>
      <c r="P26" s="353"/>
      <c r="Q26" s="344"/>
      <c r="R26" s="377">
        <f t="shared" si="2"/>
        <v>0</v>
      </c>
      <c r="S26" s="345">
        <f t="shared" si="1"/>
        <v>0</v>
      </c>
      <c r="T26" s="339"/>
      <c r="U26" s="355"/>
      <c r="V26" s="346" t="str">
        <f t="shared" si="3"/>
        <v/>
      </c>
      <c r="W26" s="347"/>
      <c r="X26" s="348"/>
      <c r="Y26" s="349"/>
    </row>
    <row r="27" spans="1:25" s="320" customFormat="1" ht="28.5" customHeight="1" thickTop="1" thickBot="1">
      <c r="A27" s="302"/>
      <c r="B27" s="337"/>
      <c r="C27" s="350"/>
      <c r="D27" s="350"/>
      <c r="E27" s="339"/>
      <c r="F27" s="340"/>
      <c r="G27" s="341"/>
      <c r="H27" s="342"/>
      <c r="I27" s="351"/>
      <c r="J27" s="352"/>
      <c r="K27" s="68"/>
      <c r="L27" s="339"/>
      <c r="M27" s="342"/>
      <c r="N27" s="343"/>
      <c r="O27" s="342"/>
      <c r="P27" s="353"/>
      <c r="Q27" s="344"/>
      <c r="R27" s="377">
        <f t="shared" si="2"/>
        <v>0</v>
      </c>
      <c r="S27" s="345">
        <f t="shared" si="1"/>
        <v>0</v>
      </c>
      <c r="T27" s="339"/>
      <c r="U27" s="355"/>
      <c r="V27" s="346" t="str">
        <f t="shared" si="3"/>
        <v/>
      </c>
      <c r="W27" s="347"/>
      <c r="X27" s="348"/>
      <c r="Y27" s="349"/>
    </row>
    <row r="28" spans="1:25" s="320" customFormat="1" ht="28.5" customHeight="1" thickTop="1" thickBot="1">
      <c r="A28" s="302"/>
      <c r="B28" s="337"/>
      <c r="C28" s="350"/>
      <c r="D28" s="350"/>
      <c r="E28" s="339"/>
      <c r="F28" s="340"/>
      <c r="G28" s="341"/>
      <c r="H28" s="342"/>
      <c r="I28" s="351"/>
      <c r="J28" s="352"/>
      <c r="K28" s="68"/>
      <c r="L28" s="339"/>
      <c r="M28" s="342"/>
      <c r="N28" s="343"/>
      <c r="O28" s="342"/>
      <c r="P28" s="353"/>
      <c r="Q28" s="344"/>
      <c r="R28" s="377">
        <f t="shared" si="2"/>
        <v>0</v>
      </c>
      <c r="S28" s="345">
        <f t="shared" si="1"/>
        <v>0</v>
      </c>
      <c r="T28" s="339"/>
      <c r="U28" s="355"/>
      <c r="V28" s="346" t="str">
        <f t="shared" si="3"/>
        <v/>
      </c>
      <c r="W28" s="347"/>
      <c r="X28" s="348"/>
      <c r="Y28" s="349"/>
    </row>
    <row r="29" spans="1:25" s="320" customFormat="1" ht="28.5" customHeight="1" thickTop="1" thickBot="1">
      <c r="A29" s="302"/>
      <c r="B29" s="337"/>
      <c r="C29" s="350"/>
      <c r="D29" s="350"/>
      <c r="E29" s="339"/>
      <c r="F29" s="340"/>
      <c r="G29" s="341"/>
      <c r="H29" s="342"/>
      <c r="I29" s="351"/>
      <c r="J29" s="352"/>
      <c r="K29" s="68"/>
      <c r="L29" s="339"/>
      <c r="M29" s="342"/>
      <c r="N29" s="343"/>
      <c r="O29" s="342"/>
      <c r="P29" s="353"/>
      <c r="Q29" s="344"/>
      <c r="R29" s="377">
        <f t="shared" si="2"/>
        <v>0</v>
      </c>
      <c r="S29" s="345">
        <f t="shared" si="1"/>
        <v>0</v>
      </c>
      <c r="T29" s="339"/>
      <c r="U29" s="355"/>
      <c r="V29" s="346" t="str">
        <f t="shared" si="3"/>
        <v/>
      </c>
      <c r="W29" s="347"/>
      <c r="X29" s="348"/>
      <c r="Y29" s="349"/>
    </row>
    <row r="30" spans="1:25" s="320" customFormat="1" ht="28.5" customHeight="1" thickTop="1" thickBot="1">
      <c r="A30" s="302"/>
      <c r="B30" s="337"/>
      <c r="C30" s="350"/>
      <c r="D30" s="350"/>
      <c r="E30" s="339"/>
      <c r="F30" s="340"/>
      <c r="G30" s="341"/>
      <c r="H30" s="342"/>
      <c r="I30" s="351"/>
      <c r="J30" s="352"/>
      <c r="K30" s="68"/>
      <c r="L30" s="339"/>
      <c r="M30" s="342"/>
      <c r="N30" s="343"/>
      <c r="O30" s="342"/>
      <c r="P30" s="353"/>
      <c r="Q30" s="344"/>
      <c r="R30" s="377">
        <f t="shared" si="2"/>
        <v>0</v>
      </c>
      <c r="S30" s="345">
        <f t="shared" si="1"/>
        <v>0</v>
      </c>
      <c r="T30" s="339"/>
      <c r="U30" s="355"/>
      <c r="V30" s="346" t="str">
        <f t="shared" si="3"/>
        <v/>
      </c>
      <c r="W30" s="347"/>
      <c r="X30" s="348"/>
      <c r="Y30" s="349"/>
    </row>
    <row r="31" spans="1:25" s="320" customFormat="1" ht="28.5" customHeight="1" thickTop="1" thickBot="1">
      <c r="A31" s="302"/>
      <c r="B31" s="356"/>
      <c r="C31" s="350"/>
      <c r="D31" s="350"/>
      <c r="E31" s="357"/>
      <c r="F31" s="340"/>
      <c r="G31" s="358"/>
      <c r="H31" s="342"/>
      <c r="I31" s="351"/>
      <c r="J31" s="352"/>
      <c r="K31" s="68"/>
      <c r="L31" s="339"/>
      <c r="M31" s="342"/>
      <c r="N31" s="343"/>
      <c r="O31" s="342"/>
      <c r="P31" s="353"/>
      <c r="Q31" s="344"/>
      <c r="R31" s="377">
        <f t="shared" si="2"/>
        <v>0</v>
      </c>
      <c r="S31" s="345">
        <f t="shared" si="1"/>
        <v>0</v>
      </c>
      <c r="T31" s="339"/>
      <c r="U31" s="355"/>
      <c r="V31" s="346" t="str">
        <f t="shared" si="3"/>
        <v/>
      </c>
      <c r="W31" s="347"/>
      <c r="X31" s="348"/>
      <c r="Y31" s="349"/>
    </row>
    <row r="32" spans="1:25" s="320" customFormat="1" ht="28.5" customHeight="1" thickTop="1" thickBot="1">
      <c r="A32" s="302"/>
      <c r="B32" s="356"/>
      <c r="C32" s="350"/>
      <c r="D32" s="350"/>
      <c r="E32" s="357"/>
      <c r="F32" s="340"/>
      <c r="G32" s="358"/>
      <c r="H32" s="342"/>
      <c r="I32" s="351"/>
      <c r="J32" s="352"/>
      <c r="K32" s="68"/>
      <c r="L32" s="339"/>
      <c r="M32" s="342"/>
      <c r="N32" s="343"/>
      <c r="O32" s="342"/>
      <c r="P32" s="353"/>
      <c r="Q32" s="344"/>
      <c r="R32" s="377">
        <f t="shared" si="2"/>
        <v>0</v>
      </c>
      <c r="S32" s="345">
        <f t="shared" si="1"/>
        <v>0</v>
      </c>
      <c r="T32" s="339"/>
      <c r="U32" s="355"/>
      <c r="V32" s="346" t="str">
        <f t="shared" si="3"/>
        <v/>
      </c>
      <c r="W32" s="347"/>
      <c r="X32" s="348"/>
      <c r="Y32" s="349"/>
    </row>
    <row r="33" spans="1:25" s="320" customFormat="1" ht="28.5" customHeight="1" thickTop="1" thickBot="1">
      <c r="A33" s="302" t="s">
        <v>41</v>
      </c>
      <c r="B33" s="356"/>
      <c r="C33" s="350"/>
      <c r="D33" s="350"/>
      <c r="E33" s="357"/>
      <c r="F33" s="340"/>
      <c r="G33" s="341"/>
      <c r="H33" s="342"/>
      <c r="I33" s="351"/>
      <c r="J33" s="352"/>
      <c r="K33" s="68"/>
      <c r="L33" s="339"/>
      <c r="M33" s="342"/>
      <c r="N33" s="343"/>
      <c r="O33" s="342"/>
      <c r="P33" s="353"/>
      <c r="Q33" s="344"/>
      <c r="R33" s="377">
        <f t="shared" si="2"/>
        <v>0</v>
      </c>
      <c r="S33" s="345">
        <f t="shared" si="1"/>
        <v>0</v>
      </c>
      <c r="T33" s="339"/>
      <c r="U33" s="355"/>
      <c r="V33" s="346" t="str">
        <f t="shared" si="3"/>
        <v/>
      </c>
      <c r="W33" s="347"/>
      <c r="X33" s="348"/>
      <c r="Y33" s="349"/>
    </row>
    <row r="34" spans="1:25" s="320" customFormat="1" ht="28.5" customHeight="1" thickTop="1" thickBot="1">
      <c r="A34" s="302"/>
      <c r="B34" s="356"/>
      <c r="C34" s="350"/>
      <c r="D34" s="350"/>
      <c r="E34" s="357"/>
      <c r="F34" s="340"/>
      <c r="G34" s="358"/>
      <c r="H34" s="342"/>
      <c r="I34" s="351"/>
      <c r="J34" s="352"/>
      <c r="K34" s="68"/>
      <c r="L34" s="339"/>
      <c r="M34" s="342"/>
      <c r="N34" s="343"/>
      <c r="O34" s="342"/>
      <c r="P34" s="353"/>
      <c r="Q34" s="344"/>
      <c r="R34" s="377">
        <f t="shared" si="2"/>
        <v>0</v>
      </c>
      <c r="S34" s="345">
        <f t="shared" si="1"/>
        <v>0</v>
      </c>
      <c r="T34" s="339"/>
      <c r="U34" s="355"/>
      <c r="V34" s="346" t="str">
        <f t="shared" si="3"/>
        <v/>
      </c>
      <c r="W34" s="347"/>
      <c r="X34" s="348"/>
      <c r="Y34" s="349"/>
    </row>
    <row r="35" spans="1:25" s="320" customFormat="1" ht="28.5" customHeight="1" thickTop="1" thickBot="1">
      <c r="A35" s="302"/>
      <c r="B35" s="359"/>
      <c r="C35" s="360"/>
      <c r="D35" s="338"/>
      <c r="E35" s="361"/>
      <c r="F35" s="362"/>
      <c r="G35" s="341"/>
      <c r="H35" s="363"/>
      <c r="I35" s="364"/>
      <c r="J35" s="365"/>
      <c r="K35" s="366"/>
      <c r="L35" s="367"/>
      <c r="M35" s="368"/>
      <c r="N35" s="369"/>
      <c r="O35" s="370"/>
      <c r="P35" s="371"/>
      <c r="Q35" s="372"/>
      <c r="R35" s="377">
        <f t="shared" si="2"/>
        <v>0</v>
      </c>
      <c r="S35" s="345">
        <f t="shared" si="1"/>
        <v>0</v>
      </c>
      <c r="T35" s="367"/>
      <c r="U35" s="373"/>
      <c r="V35" s="346" t="str">
        <f t="shared" si="3"/>
        <v/>
      </c>
      <c r="W35" s="347"/>
      <c r="X35" s="348"/>
      <c r="Y35" s="349"/>
    </row>
    <row r="36" spans="1:25" ht="15.75" customHeight="1" thickBot="1">
      <c r="B36" s="90"/>
      <c r="C36" s="26"/>
      <c r="D36" s="75"/>
      <c r="E36" s="59" t="s">
        <v>65</v>
      </c>
      <c r="F36" s="60"/>
      <c r="G36" s="61">
        <f>SUM(G17:G35)</f>
        <v>0</v>
      </c>
      <c r="H36" s="62"/>
      <c r="I36" s="94"/>
      <c r="J36" s="63"/>
      <c r="K36" s="7"/>
      <c r="L36" s="7"/>
      <c r="M36" s="7"/>
      <c r="N36" s="7"/>
      <c r="O36" s="7"/>
      <c r="P36" s="53" t="s">
        <v>67</v>
      </c>
      <c r="Q36" s="54"/>
      <c r="R36" s="378"/>
      <c r="S36" s="55"/>
      <c r="T36" s="16"/>
      <c r="U36" s="23"/>
      <c r="V36" s="7"/>
      <c r="W36" s="7"/>
      <c r="X36" s="7"/>
      <c r="Y36" s="91"/>
    </row>
    <row r="37" spans="1:25" ht="16.5" customHeight="1" thickBot="1">
      <c r="B37" s="92"/>
      <c r="C37" s="25"/>
      <c r="D37" s="76"/>
      <c r="E37" s="64" t="s">
        <v>66</v>
      </c>
      <c r="F37" s="65"/>
      <c r="G37" s="66"/>
      <c r="H37" s="67" t="s">
        <v>59</v>
      </c>
      <c r="I37" s="67"/>
      <c r="J37" s="101"/>
      <c r="K37" s="6"/>
      <c r="L37" s="35"/>
      <c r="M37" s="6"/>
      <c r="N37" s="6"/>
      <c r="O37" s="6"/>
      <c r="P37" s="56" t="s">
        <v>68</v>
      </c>
      <c r="Q37" s="57"/>
      <c r="R37" s="379"/>
      <c r="S37" s="58">
        <f>SUM(R17:R35)</f>
        <v>0</v>
      </c>
      <c r="T37" s="24"/>
      <c r="U37" s="17"/>
      <c r="V37" s="6"/>
      <c r="W37" s="6"/>
      <c r="X37" s="6"/>
      <c r="Y37" s="93"/>
    </row>
    <row r="38" spans="1:25" ht="5.25" customHeight="1">
      <c r="B38" s="1"/>
      <c r="C38" s="1"/>
      <c r="D38" s="1"/>
      <c r="J38" s="15"/>
    </row>
    <row r="39" spans="1:25" ht="15.75" customHeight="1">
      <c r="B39" s="21" t="s">
        <v>32</v>
      </c>
      <c r="C39" s="12"/>
      <c r="D39" s="12"/>
      <c r="E39" s="11"/>
      <c r="F39" t="s">
        <v>47</v>
      </c>
    </row>
    <row r="40" spans="1:25">
      <c r="B40" s="2"/>
      <c r="E40" s="11"/>
      <c r="F40" s="77" t="s">
        <v>93</v>
      </c>
    </row>
    <row r="41" spans="1:25">
      <c r="B41" s="43"/>
      <c r="C41" s="43"/>
      <c r="D41" s="43"/>
      <c r="E41" s="43"/>
      <c r="F41" s="43"/>
      <c r="G41" s="43"/>
      <c r="H41" s="43"/>
      <c r="I41" s="43"/>
      <c r="J41" s="43"/>
      <c r="K41" s="43"/>
      <c r="L41" s="43"/>
      <c r="M41" s="43"/>
      <c r="N41" s="43"/>
      <c r="O41" s="43"/>
      <c r="P41" s="43"/>
      <c r="Q41" s="43"/>
      <c r="R41" s="380"/>
      <c r="S41" s="43"/>
      <c r="T41" s="43"/>
      <c r="U41" s="43"/>
      <c r="V41" s="43"/>
      <c r="W41" s="43"/>
      <c r="X41" s="43"/>
    </row>
    <row r="42" spans="1:25" ht="28.5" customHeight="1">
      <c r="B42" s="68" t="s">
        <v>33</v>
      </c>
      <c r="C42" s="563"/>
      <c r="D42" s="563"/>
      <c r="E42" s="563"/>
      <c r="F42" s="563"/>
      <c r="G42" s="563"/>
      <c r="H42" s="563"/>
      <c r="I42" s="563"/>
      <c r="J42" s="563"/>
      <c r="K42" s="49"/>
      <c r="L42" s="49"/>
      <c r="M42" s="564"/>
      <c r="N42" s="564"/>
      <c r="O42" s="564"/>
      <c r="P42" s="564"/>
      <c r="Q42" s="564"/>
      <c r="R42" s="564"/>
      <c r="S42" s="564"/>
      <c r="T42" s="43"/>
      <c r="U42" s="43"/>
      <c r="V42" s="565"/>
      <c r="W42" s="565"/>
      <c r="X42" s="565"/>
    </row>
    <row r="43" spans="1:25">
      <c r="B43" s="69"/>
      <c r="C43" s="70"/>
      <c r="D43" s="70"/>
      <c r="E43" s="43"/>
      <c r="F43" s="43" t="s">
        <v>34</v>
      </c>
      <c r="G43" s="43"/>
      <c r="H43" s="43"/>
      <c r="I43" s="43"/>
      <c r="J43" s="43"/>
      <c r="K43" s="43"/>
      <c r="L43" s="43"/>
      <c r="M43" s="43" t="s">
        <v>35</v>
      </c>
      <c r="N43" s="43"/>
      <c r="O43" s="43"/>
      <c r="P43" s="43"/>
      <c r="Q43" s="43"/>
      <c r="R43" s="380"/>
      <c r="S43" s="43"/>
      <c r="T43" s="43"/>
      <c r="U43" s="43"/>
      <c r="V43" s="43" t="s">
        <v>15</v>
      </c>
      <c r="W43" s="43"/>
      <c r="X43" s="43"/>
    </row>
    <row r="44" spans="1:25" ht="15.75" customHeight="1">
      <c r="B44" s="52"/>
      <c r="D44" s="71"/>
      <c r="E44" s="71" t="s">
        <v>77</v>
      </c>
      <c r="F44" s="43"/>
      <c r="G44" s="43"/>
      <c r="H44" s="43"/>
      <c r="I44" s="43"/>
      <c r="J44" s="43"/>
      <c r="K44" s="43"/>
      <c r="L44" s="43"/>
      <c r="M44" s="43"/>
      <c r="N44" s="43"/>
      <c r="O44" s="43"/>
      <c r="P44" s="43"/>
      <c r="Q44" s="43"/>
      <c r="R44" s="380"/>
      <c r="S44" s="43"/>
      <c r="T44" s="43"/>
      <c r="U44" s="43"/>
      <c r="V44" s="43"/>
      <c r="W44" s="43"/>
      <c r="X44" s="43"/>
    </row>
    <row r="45" spans="1:25">
      <c r="B45" s="1"/>
      <c r="C45" s="1"/>
      <c r="D45" s="1"/>
      <c r="H45" s="14" t="s">
        <v>36</v>
      </c>
      <c r="I45" s="14"/>
      <c r="W45" s="14" t="s">
        <v>99</v>
      </c>
    </row>
    <row r="46" spans="1:25" ht="18.75" customHeight="1">
      <c r="B46" s="1"/>
      <c r="C46" s="37"/>
      <c r="D46" s="37"/>
      <c r="E46" s="38"/>
      <c r="F46" s="38"/>
      <c r="G46" s="38"/>
      <c r="H46" s="39"/>
      <c r="I46" s="39"/>
      <c r="J46" s="38"/>
      <c r="K46" s="38"/>
      <c r="L46" s="38"/>
      <c r="M46" s="38"/>
    </row>
    <row r="47" spans="1:25" ht="18.75" customHeight="1">
      <c r="B47" s="157"/>
      <c r="C47" s="158"/>
      <c r="D47" s="158"/>
      <c r="E47" s="158"/>
      <c r="F47" s="158"/>
      <c r="G47" s="158"/>
      <c r="H47" s="158"/>
      <c r="I47" s="158"/>
      <c r="J47" s="158"/>
      <c r="K47" s="158"/>
      <c r="L47" s="159" t="s">
        <v>50</v>
      </c>
      <c r="M47" s="158"/>
      <c r="N47" s="158"/>
      <c r="O47" s="158"/>
      <c r="P47" s="158"/>
      <c r="Q47" s="158"/>
      <c r="R47" s="381"/>
      <c r="S47" s="158"/>
      <c r="T47" s="158"/>
      <c r="U47" s="158"/>
      <c r="V47" s="158"/>
      <c r="W47" s="158"/>
      <c r="X47" s="158"/>
      <c r="Y47" s="157"/>
    </row>
    <row r="48" spans="1:25" ht="14.25" customHeight="1">
      <c r="B48" s="157"/>
      <c r="C48" s="158"/>
      <c r="D48" s="158"/>
      <c r="E48" s="158"/>
      <c r="F48" s="158"/>
      <c r="G48" s="158"/>
      <c r="H48" s="158"/>
      <c r="I48" s="158"/>
      <c r="J48" s="158"/>
      <c r="K48" s="158"/>
      <c r="L48" s="160" t="s">
        <v>74</v>
      </c>
      <c r="M48" s="158"/>
      <c r="N48" s="158"/>
      <c r="O48" s="158"/>
      <c r="P48" s="158"/>
      <c r="Q48" s="158"/>
      <c r="R48" s="381"/>
      <c r="S48" s="158"/>
      <c r="T48" s="158"/>
      <c r="U48" s="158"/>
      <c r="V48" s="158"/>
      <c r="W48" s="158"/>
      <c r="X48" s="158"/>
      <c r="Y48" s="157"/>
    </row>
    <row r="49" spans="1:25" ht="18.75">
      <c r="B49" s="157"/>
      <c r="C49" s="158"/>
      <c r="D49" s="158"/>
      <c r="E49" s="158"/>
      <c r="F49" s="158"/>
      <c r="G49" s="158"/>
      <c r="H49" s="158"/>
      <c r="I49" s="158"/>
      <c r="J49" s="158"/>
      <c r="K49" s="158"/>
      <c r="L49" s="161" t="s">
        <v>320</v>
      </c>
      <c r="M49" s="158"/>
      <c r="N49" s="158"/>
      <c r="O49" s="158"/>
      <c r="P49" s="158"/>
      <c r="Q49" s="158"/>
      <c r="R49" s="381"/>
      <c r="S49" s="158"/>
      <c r="T49" s="158"/>
      <c r="U49" s="158"/>
      <c r="V49" s="158"/>
      <c r="W49" s="158"/>
      <c r="X49" s="158"/>
      <c r="Y49" s="157"/>
    </row>
    <row r="50" spans="1:25" ht="13.5" thickBot="1">
      <c r="B50" s="162"/>
      <c r="C50" s="163"/>
      <c r="D50" s="163"/>
      <c r="E50" s="158"/>
      <c r="F50" s="164"/>
      <c r="G50" s="158"/>
      <c r="H50" s="158"/>
      <c r="I50" s="158"/>
      <c r="J50" s="158"/>
      <c r="K50" s="158"/>
      <c r="L50" s="158"/>
      <c r="M50" s="158"/>
      <c r="N50" s="158"/>
      <c r="O50" s="158"/>
      <c r="P50" s="158"/>
      <c r="Q50" s="158"/>
      <c r="R50" s="381"/>
      <c r="S50" s="158"/>
      <c r="T50" s="158"/>
      <c r="U50" s="158"/>
      <c r="V50" s="165"/>
      <c r="W50" s="158"/>
      <c r="X50" s="158"/>
      <c r="Y50" s="157"/>
    </row>
    <row r="51" spans="1:25" ht="22.5" customHeight="1">
      <c r="B51" s="298">
        <f>B5</f>
        <v>3</v>
      </c>
      <c r="C51" s="166" t="s">
        <v>0</v>
      </c>
      <c r="D51" s="566">
        <f>D5</f>
        <v>0</v>
      </c>
      <c r="E51" s="566"/>
      <c r="F51" s="166" t="s">
        <v>1</v>
      </c>
      <c r="G51" s="167">
        <f>G5</f>
        <v>0</v>
      </c>
      <c r="H51" s="166" t="s">
        <v>2</v>
      </c>
      <c r="I51" s="166"/>
      <c r="J51" s="167">
        <f>J5</f>
        <v>0</v>
      </c>
      <c r="K51" s="168"/>
      <c r="L51" s="169" t="s">
        <v>58</v>
      </c>
      <c r="M51" s="169"/>
      <c r="N51" s="567">
        <f>N5</f>
        <v>0</v>
      </c>
      <c r="O51" s="567"/>
      <c r="P51" s="567"/>
      <c r="Q51" s="567"/>
      <c r="R51" s="567"/>
      <c r="S51" s="567"/>
      <c r="T51" s="169" t="s">
        <v>3</v>
      </c>
      <c r="U51" s="169"/>
      <c r="V51" s="533">
        <f>V5</f>
        <v>0</v>
      </c>
      <c r="W51" s="533"/>
      <c r="X51" s="169"/>
      <c r="Y51" s="170"/>
    </row>
    <row r="52" spans="1:25" ht="16.5" customHeight="1">
      <c r="B52" s="171"/>
      <c r="C52" s="172" t="s">
        <v>4</v>
      </c>
      <c r="D52" s="543">
        <f>D6</f>
        <v>0</v>
      </c>
      <c r="E52" s="543"/>
      <c r="F52" s="543"/>
      <c r="G52" s="543"/>
      <c r="H52" s="173"/>
      <c r="I52" s="174"/>
      <c r="J52" s="174"/>
      <c r="K52" s="174"/>
      <c r="L52" s="174"/>
      <c r="M52" s="174"/>
      <c r="N52" s="174"/>
      <c r="O52" s="174"/>
      <c r="P52" s="174"/>
      <c r="Q52" s="174"/>
      <c r="R52" s="296"/>
      <c r="S52" s="174"/>
      <c r="T52" s="174"/>
      <c r="U52" s="174"/>
      <c r="V52" s="174"/>
      <c r="W52" s="174"/>
      <c r="X52" s="174"/>
      <c r="Y52" s="175"/>
    </row>
    <row r="53" spans="1:25" ht="18" customHeight="1">
      <c r="B53" s="171"/>
      <c r="C53" s="176" t="s">
        <v>72</v>
      </c>
      <c r="D53" s="544">
        <f>D7</f>
        <v>0</v>
      </c>
      <c r="E53" s="544"/>
      <c r="F53" s="544"/>
      <c r="G53" s="544"/>
      <c r="H53" s="544"/>
      <c r="I53" s="157"/>
      <c r="J53" s="172" t="s">
        <v>28</v>
      </c>
      <c r="K53" s="177"/>
      <c r="L53" s="543">
        <f>L7</f>
        <v>0</v>
      </c>
      <c r="M53" s="543"/>
      <c r="N53" s="543"/>
      <c r="O53" s="174"/>
      <c r="P53" s="174" t="s">
        <v>94</v>
      </c>
      <c r="Q53" s="543">
        <f>Q7</f>
        <v>0</v>
      </c>
      <c r="R53" s="543"/>
      <c r="S53" s="543"/>
      <c r="T53" s="174" t="s">
        <v>75</v>
      </c>
      <c r="U53" s="174"/>
      <c r="V53" s="545">
        <f>V7</f>
        <v>0</v>
      </c>
      <c r="W53" s="545"/>
      <c r="X53" s="174"/>
      <c r="Y53" s="175"/>
    </row>
    <row r="54" spans="1:25" ht="3" customHeight="1">
      <c r="B54" s="178"/>
      <c r="C54" s="179"/>
      <c r="D54" s="253"/>
      <c r="E54" s="253"/>
      <c r="F54" s="253"/>
      <c r="G54" s="253"/>
      <c r="H54" s="253"/>
      <c r="I54" s="174"/>
      <c r="J54" s="174"/>
      <c r="K54" s="174"/>
      <c r="L54" s="174"/>
      <c r="M54" s="174"/>
      <c r="N54" s="174"/>
      <c r="O54" s="174"/>
      <c r="P54" s="174"/>
      <c r="Q54" s="174"/>
      <c r="R54" s="296"/>
      <c r="S54" s="174"/>
      <c r="T54" s="174"/>
      <c r="U54" s="174"/>
      <c r="V54" s="174"/>
      <c r="W54" s="174"/>
      <c r="X54" s="174"/>
      <c r="Y54" s="175"/>
    </row>
    <row r="55" spans="1:25" ht="14.25" customHeight="1">
      <c r="B55" s="180"/>
      <c r="C55" s="174"/>
      <c r="D55" s="173" t="s">
        <v>339</v>
      </c>
      <c r="E55" s="174"/>
      <c r="F55" s="545">
        <f>F9</f>
        <v>0</v>
      </c>
      <c r="G55" s="545"/>
      <c r="H55" s="173" t="s">
        <v>90</v>
      </c>
      <c r="I55" s="173"/>
      <c r="J55" s="545">
        <f>J9</f>
        <v>0</v>
      </c>
      <c r="K55" s="545"/>
      <c r="L55" s="545"/>
      <c r="M55" s="545"/>
      <c r="N55" s="181" t="s">
        <v>76</v>
      </c>
      <c r="O55" s="182"/>
      <c r="P55" s="546">
        <f>P9</f>
        <v>0</v>
      </c>
      <c r="Q55" s="546"/>
      <c r="R55" s="548" t="s">
        <v>30</v>
      </c>
      <c r="S55" s="548"/>
      <c r="T55" s="252">
        <f>T9</f>
        <v>0</v>
      </c>
      <c r="U55" s="177"/>
      <c r="V55" s="183" t="s">
        <v>31</v>
      </c>
      <c r="W55" s="550">
        <f>W9</f>
        <v>0</v>
      </c>
      <c r="X55" s="550"/>
      <c r="Y55" s="175"/>
    </row>
    <row r="56" spans="1:25" ht="15.75" customHeight="1">
      <c r="B56" s="184" t="s">
        <v>51</v>
      </c>
      <c r="C56" s="185"/>
      <c r="D56" s="173" t="s">
        <v>88</v>
      </c>
      <c r="E56" s="157"/>
      <c r="F56" s="545">
        <f>F10</f>
        <v>0</v>
      </c>
      <c r="G56" s="545"/>
      <c r="H56" s="173" t="s">
        <v>89</v>
      </c>
      <c r="I56" s="173"/>
      <c r="J56" s="551">
        <f>J10</f>
        <v>0</v>
      </c>
      <c r="K56" s="551"/>
      <c r="L56" s="551"/>
      <c r="M56" s="173" t="s">
        <v>91</v>
      </c>
      <c r="N56" s="186"/>
      <c r="O56" s="552">
        <f>O10</f>
        <v>0</v>
      </c>
      <c r="P56" s="552"/>
      <c r="Q56" s="174" t="s">
        <v>52</v>
      </c>
      <c r="R56" s="382">
        <f>R10</f>
        <v>0</v>
      </c>
      <c r="S56" s="181" t="s">
        <v>55</v>
      </c>
      <c r="T56" s="553" t="str">
        <f>T10</f>
        <v>Select One</v>
      </c>
      <c r="U56" s="554"/>
      <c r="V56" s="555"/>
      <c r="W56" s="556" t="s">
        <v>329</v>
      </c>
      <c r="X56" s="557"/>
      <c r="Y56" s="389">
        <f>Y10</f>
        <v>0</v>
      </c>
    </row>
    <row r="57" spans="1:25" ht="8.25" customHeight="1" thickBot="1">
      <c r="B57" s="187"/>
      <c r="C57" s="162"/>
      <c r="D57" s="162"/>
      <c r="E57" s="162"/>
      <c r="F57" s="165"/>
      <c r="G57" s="165"/>
      <c r="H57" s="165"/>
      <c r="I57" s="165"/>
      <c r="J57" s="165"/>
      <c r="K57" s="165"/>
      <c r="L57" s="165"/>
      <c r="M57" s="165"/>
      <c r="N57" s="165"/>
      <c r="O57" s="165"/>
      <c r="P57" s="165"/>
      <c r="Q57" s="165"/>
      <c r="R57" s="383"/>
      <c r="S57" s="165"/>
      <c r="T57" s="165"/>
      <c r="U57" s="165"/>
      <c r="V57" s="165"/>
      <c r="W57" s="165"/>
      <c r="X57" s="165"/>
      <c r="Y57" s="175"/>
    </row>
    <row r="58" spans="1:25" ht="13.5" thickBot="1">
      <c r="B58" s="188">
        <v>1</v>
      </c>
      <c r="C58" s="189">
        <v>2</v>
      </c>
      <c r="D58" s="189">
        <v>3</v>
      </c>
      <c r="E58" s="189">
        <v>4</v>
      </c>
      <c r="F58" s="189">
        <v>5</v>
      </c>
      <c r="G58" s="189">
        <v>6</v>
      </c>
      <c r="H58" s="189">
        <v>7</v>
      </c>
      <c r="I58" s="189"/>
      <c r="J58" s="189">
        <v>8</v>
      </c>
      <c r="K58" s="189"/>
      <c r="L58" s="189">
        <v>9</v>
      </c>
      <c r="M58" s="189">
        <v>10</v>
      </c>
      <c r="N58" s="189">
        <v>11</v>
      </c>
      <c r="O58" s="189">
        <v>12</v>
      </c>
      <c r="P58" s="189">
        <v>13</v>
      </c>
      <c r="Q58" s="189">
        <v>14</v>
      </c>
      <c r="R58" s="189">
        <v>15</v>
      </c>
      <c r="S58" s="189">
        <v>16</v>
      </c>
      <c r="T58" s="189">
        <v>17</v>
      </c>
      <c r="U58" s="190">
        <v>18</v>
      </c>
      <c r="V58" s="189">
        <v>18</v>
      </c>
      <c r="W58" s="189">
        <v>19</v>
      </c>
      <c r="X58" s="189">
        <v>20</v>
      </c>
      <c r="Y58" s="191">
        <v>21</v>
      </c>
    </row>
    <row r="59" spans="1:25" ht="15" customHeight="1">
      <c r="B59" s="192"/>
      <c r="C59" s="193" t="s">
        <v>60</v>
      </c>
      <c r="D59" s="194"/>
      <c r="E59" s="195"/>
      <c r="F59" s="196"/>
      <c r="G59" s="196"/>
      <c r="H59" s="193" t="s">
        <v>70</v>
      </c>
      <c r="I59" s="197" t="s">
        <v>87</v>
      </c>
      <c r="J59" s="197" t="s">
        <v>46</v>
      </c>
      <c r="K59" s="198"/>
      <c r="L59" s="193" t="s">
        <v>10</v>
      </c>
      <c r="M59" s="193" t="s">
        <v>9</v>
      </c>
      <c r="N59" s="193" t="s">
        <v>5</v>
      </c>
      <c r="O59" s="193" t="s">
        <v>71</v>
      </c>
      <c r="P59" s="193"/>
      <c r="Q59" s="193" t="s">
        <v>48</v>
      </c>
      <c r="R59" s="193" t="s">
        <v>20</v>
      </c>
      <c r="S59" s="193" t="s">
        <v>100</v>
      </c>
      <c r="T59" s="194" t="s">
        <v>13</v>
      </c>
      <c r="U59" s="197" t="s">
        <v>13</v>
      </c>
      <c r="V59" s="197" t="s">
        <v>13</v>
      </c>
      <c r="W59" s="197" t="s">
        <v>13</v>
      </c>
      <c r="X59" s="197" t="s">
        <v>13</v>
      </c>
      <c r="Y59" s="199" t="s">
        <v>19</v>
      </c>
    </row>
    <row r="60" spans="1:25" ht="11.25" customHeight="1">
      <c r="B60" s="200" t="s">
        <v>57</v>
      </c>
      <c r="C60" s="193" t="s">
        <v>61</v>
      </c>
      <c r="D60" s="194" t="s">
        <v>13</v>
      </c>
      <c r="E60" s="193" t="s">
        <v>29</v>
      </c>
      <c r="F60" s="193" t="s">
        <v>26</v>
      </c>
      <c r="G60" s="193" t="s">
        <v>38</v>
      </c>
      <c r="H60" s="193" t="s">
        <v>7</v>
      </c>
      <c r="I60" s="197" t="s">
        <v>21</v>
      </c>
      <c r="J60" s="197" t="s">
        <v>53</v>
      </c>
      <c r="K60" s="198"/>
      <c r="L60" s="193" t="s">
        <v>39</v>
      </c>
      <c r="M60" s="193" t="s">
        <v>10</v>
      </c>
      <c r="N60" s="193" t="s">
        <v>42</v>
      </c>
      <c r="O60" s="193" t="s">
        <v>11</v>
      </c>
      <c r="P60" s="193" t="s">
        <v>13</v>
      </c>
      <c r="Q60" s="193" t="s">
        <v>49</v>
      </c>
      <c r="R60" s="193" t="s">
        <v>37</v>
      </c>
      <c r="S60" s="194" t="s">
        <v>101</v>
      </c>
      <c r="T60" s="197" t="s">
        <v>14</v>
      </c>
      <c r="U60" s="197" t="s">
        <v>40</v>
      </c>
      <c r="V60" s="197" t="s">
        <v>16</v>
      </c>
      <c r="W60" s="197" t="s">
        <v>18</v>
      </c>
      <c r="X60" s="197" t="s">
        <v>54</v>
      </c>
      <c r="Y60" s="199" t="s">
        <v>95</v>
      </c>
    </row>
    <row r="61" spans="1:25" ht="12" customHeight="1" thickBot="1">
      <c r="B61" s="201" t="s">
        <v>56</v>
      </c>
      <c r="C61" s="202" t="s">
        <v>62</v>
      </c>
      <c r="D61" s="203" t="s">
        <v>78</v>
      </c>
      <c r="E61" s="202" t="s">
        <v>6</v>
      </c>
      <c r="F61" s="202" t="s">
        <v>27</v>
      </c>
      <c r="G61" s="202" t="s">
        <v>63</v>
      </c>
      <c r="H61" s="202" t="s">
        <v>64</v>
      </c>
      <c r="I61" s="204" t="s">
        <v>92</v>
      </c>
      <c r="J61" s="204" t="s">
        <v>64</v>
      </c>
      <c r="K61" s="205"/>
      <c r="L61" s="202" t="s">
        <v>8</v>
      </c>
      <c r="M61" s="202" t="s">
        <v>22</v>
      </c>
      <c r="N61" s="202" t="s">
        <v>43</v>
      </c>
      <c r="O61" s="202" t="s">
        <v>22</v>
      </c>
      <c r="P61" s="202" t="s">
        <v>83</v>
      </c>
      <c r="Q61" s="202" t="s">
        <v>12</v>
      </c>
      <c r="R61" s="202" t="s">
        <v>21</v>
      </c>
      <c r="S61" s="203" t="s">
        <v>21</v>
      </c>
      <c r="T61" s="204" t="s">
        <v>15</v>
      </c>
      <c r="U61" s="206" t="s">
        <v>25</v>
      </c>
      <c r="V61" s="204" t="s">
        <v>17</v>
      </c>
      <c r="W61" s="204" t="s">
        <v>15</v>
      </c>
      <c r="X61" s="204" t="s">
        <v>45</v>
      </c>
      <c r="Y61" s="207" t="s">
        <v>96</v>
      </c>
    </row>
    <row r="62" spans="1:25" s="320" customFormat="1" ht="28.5" customHeight="1" thickTop="1" thickBot="1">
      <c r="A62" s="302"/>
      <c r="B62" s="303" t="str">
        <f t="shared" ref="B62:J77" si="4">B16</f>
        <v>Sample: Breakaway Travel</v>
      </c>
      <c r="C62" s="304" t="str">
        <f t="shared" si="4"/>
        <v>12-1234567</v>
      </c>
      <c r="D62" s="304" t="str">
        <f t="shared" si="4"/>
        <v>New</v>
      </c>
      <c r="E62" s="305" t="str">
        <f t="shared" si="4"/>
        <v>Office</v>
      </c>
      <c r="F62" s="306" t="str">
        <f t="shared" si="4"/>
        <v>5th</v>
      </c>
      <c r="G62" s="307">
        <f t="shared" si="4"/>
        <v>6260</v>
      </c>
      <c r="H62" s="308">
        <f t="shared" si="4"/>
        <v>35</v>
      </c>
      <c r="I62" s="309">
        <f t="shared" si="4"/>
        <v>25000</v>
      </c>
      <c r="J62" s="310">
        <f t="shared" si="4"/>
        <v>21.56</v>
      </c>
      <c r="K62" s="311"/>
      <c r="L62" s="306">
        <f t="shared" ref="L62:Q66" si="5">L16</f>
        <v>1999</v>
      </c>
      <c r="M62" s="308">
        <f t="shared" si="5"/>
        <v>0</v>
      </c>
      <c r="N62" s="305" t="str">
        <f t="shared" si="5"/>
        <v>N</v>
      </c>
      <c r="O62" s="308">
        <f t="shared" si="5"/>
        <v>4.38</v>
      </c>
      <c r="P62" s="305" t="str">
        <f t="shared" si="5"/>
        <v>Full Service</v>
      </c>
      <c r="Q62" s="312">
        <f t="shared" si="5"/>
        <v>0.03</v>
      </c>
      <c r="R62" s="384">
        <f>S62*G62</f>
        <v>244018.80000000002</v>
      </c>
      <c r="S62" s="313">
        <f>IFERROR(((H62+M62+O62)-(I62/G62/V62)),)</f>
        <v>38.980638977635785</v>
      </c>
      <c r="T62" s="314">
        <f>T16</f>
        <v>36526</v>
      </c>
      <c r="U62" s="315"/>
      <c r="V62" s="316">
        <f t="shared" ref="V62:Y77" si="6">V16</f>
        <v>10</v>
      </c>
      <c r="W62" s="317">
        <f t="shared" si="6"/>
        <v>40178</v>
      </c>
      <c r="X62" s="318">
        <f t="shared" si="6"/>
        <v>2.5000000000000001E-2</v>
      </c>
      <c r="Y62" s="319" t="str">
        <f t="shared" si="6"/>
        <v>1/5</v>
      </c>
    </row>
    <row r="63" spans="1:25" s="320" customFormat="1" ht="28.5" customHeight="1" thickTop="1" thickBot="1">
      <c r="A63" s="302"/>
      <c r="B63" s="321">
        <f t="shared" si="4"/>
        <v>0</v>
      </c>
      <c r="C63" s="322">
        <f t="shared" si="4"/>
        <v>0</v>
      </c>
      <c r="D63" s="322">
        <f t="shared" si="4"/>
        <v>0</v>
      </c>
      <c r="E63" s="323">
        <f t="shared" si="4"/>
        <v>0</v>
      </c>
      <c r="F63" s="323">
        <f t="shared" si="4"/>
        <v>0</v>
      </c>
      <c r="G63" s="324">
        <f t="shared" si="4"/>
        <v>0</v>
      </c>
      <c r="H63" s="325">
        <f t="shared" si="4"/>
        <v>0</v>
      </c>
      <c r="I63" s="326">
        <f>I17</f>
        <v>0</v>
      </c>
      <c r="J63" s="327">
        <f t="shared" si="4"/>
        <v>0</v>
      </c>
      <c r="K63" s="328"/>
      <c r="L63" s="323">
        <f t="shared" si="5"/>
        <v>0</v>
      </c>
      <c r="M63" s="325">
        <f t="shared" si="5"/>
        <v>0</v>
      </c>
      <c r="N63" s="323">
        <f t="shared" si="5"/>
        <v>0</v>
      </c>
      <c r="O63" s="325">
        <f t="shared" si="5"/>
        <v>0</v>
      </c>
      <c r="P63" s="323">
        <f>P17</f>
        <v>0</v>
      </c>
      <c r="Q63" s="329">
        <f t="shared" si="5"/>
        <v>0</v>
      </c>
      <c r="R63" s="385">
        <f>S63*G63</f>
        <v>0</v>
      </c>
      <c r="S63" s="330">
        <f t="shared" ref="S63:S81" si="7">IFERROR(((H63+M63+O63)-(I63/G63/V63)),)</f>
        <v>0</v>
      </c>
      <c r="T63" s="331">
        <f>T17</f>
        <v>0</v>
      </c>
      <c r="U63" s="332"/>
      <c r="V63" s="333" t="str">
        <f t="shared" si="6"/>
        <v/>
      </c>
      <c r="W63" s="334">
        <f t="shared" si="6"/>
        <v>0</v>
      </c>
      <c r="X63" s="335">
        <f t="shared" si="6"/>
        <v>0</v>
      </c>
      <c r="Y63" s="336">
        <f t="shared" si="6"/>
        <v>0</v>
      </c>
    </row>
    <row r="64" spans="1:25" s="320" customFormat="1" ht="28.5" customHeight="1" thickTop="1" thickBot="1">
      <c r="A64" s="302"/>
      <c r="B64" s="321">
        <f t="shared" si="4"/>
        <v>0</v>
      </c>
      <c r="C64" s="322">
        <f t="shared" si="4"/>
        <v>0</v>
      </c>
      <c r="D64" s="322">
        <f t="shared" si="4"/>
        <v>0</v>
      </c>
      <c r="E64" s="323">
        <f t="shared" si="4"/>
        <v>0</v>
      </c>
      <c r="F64" s="323">
        <f t="shared" si="4"/>
        <v>0</v>
      </c>
      <c r="G64" s="324">
        <f t="shared" si="4"/>
        <v>0</v>
      </c>
      <c r="H64" s="325">
        <f t="shared" si="4"/>
        <v>0</v>
      </c>
      <c r="I64" s="326">
        <f t="shared" si="4"/>
        <v>0</v>
      </c>
      <c r="J64" s="327">
        <f t="shared" si="4"/>
        <v>0</v>
      </c>
      <c r="K64" s="328"/>
      <c r="L64" s="323">
        <f t="shared" si="5"/>
        <v>0</v>
      </c>
      <c r="M64" s="325">
        <f t="shared" si="5"/>
        <v>0</v>
      </c>
      <c r="N64" s="323">
        <f t="shared" si="5"/>
        <v>0</v>
      </c>
      <c r="O64" s="325">
        <f t="shared" si="5"/>
        <v>0</v>
      </c>
      <c r="P64" s="323">
        <f t="shared" si="5"/>
        <v>0</v>
      </c>
      <c r="Q64" s="329">
        <f t="shared" si="5"/>
        <v>0</v>
      </c>
      <c r="R64" s="385">
        <f t="shared" ref="R64:R81" si="8">S64*G64</f>
        <v>0</v>
      </c>
      <c r="S64" s="330">
        <f t="shared" si="7"/>
        <v>0</v>
      </c>
      <c r="T64" s="331">
        <f t="shared" ref="T64:T81" si="9">T18</f>
        <v>0</v>
      </c>
      <c r="U64" s="332"/>
      <c r="V64" s="333" t="str">
        <f t="shared" si="6"/>
        <v/>
      </c>
      <c r="W64" s="334">
        <f t="shared" si="6"/>
        <v>0</v>
      </c>
      <c r="X64" s="335">
        <f t="shared" si="6"/>
        <v>0</v>
      </c>
      <c r="Y64" s="336">
        <f t="shared" si="6"/>
        <v>0</v>
      </c>
    </row>
    <row r="65" spans="1:25" s="320" customFormat="1" ht="28.5" customHeight="1" thickTop="1" thickBot="1">
      <c r="A65" s="302"/>
      <c r="B65" s="321">
        <f t="shared" si="4"/>
        <v>0</v>
      </c>
      <c r="C65" s="322">
        <f t="shared" si="4"/>
        <v>0</v>
      </c>
      <c r="D65" s="322">
        <f t="shared" si="4"/>
        <v>0</v>
      </c>
      <c r="E65" s="323">
        <f t="shared" si="4"/>
        <v>0</v>
      </c>
      <c r="F65" s="323">
        <f t="shared" si="4"/>
        <v>0</v>
      </c>
      <c r="G65" s="324">
        <f t="shared" si="4"/>
        <v>0</v>
      </c>
      <c r="H65" s="325">
        <f t="shared" si="4"/>
        <v>0</v>
      </c>
      <c r="I65" s="326">
        <f t="shared" si="4"/>
        <v>0</v>
      </c>
      <c r="J65" s="327">
        <f t="shared" si="4"/>
        <v>0</v>
      </c>
      <c r="K65" s="328"/>
      <c r="L65" s="323">
        <f t="shared" si="5"/>
        <v>0</v>
      </c>
      <c r="M65" s="325">
        <f>M19</f>
        <v>0</v>
      </c>
      <c r="N65" s="323">
        <f t="shared" si="5"/>
        <v>0</v>
      </c>
      <c r="O65" s="325">
        <f t="shared" si="5"/>
        <v>0</v>
      </c>
      <c r="P65" s="323">
        <f t="shared" si="5"/>
        <v>0</v>
      </c>
      <c r="Q65" s="329">
        <f t="shared" si="5"/>
        <v>0</v>
      </c>
      <c r="R65" s="385">
        <f t="shared" si="8"/>
        <v>0</v>
      </c>
      <c r="S65" s="330">
        <f t="shared" si="7"/>
        <v>0</v>
      </c>
      <c r="T65" s="331">
        <f t="shared" si="9"/>
        <v>0</v>
      </c>
      <c r="U65" s="332"/>
      <c r="V65" s="333" t="str">
        <f t="shared" si="6"/>
        <v/>
      </c>
      <c r="W65" s="334">
        <f t="shared" si="6"/>
        <v>0</v>
      </c>
      <c r="X65" s="335">
        <f t="shared" si="6"/>
        <v>0</v>
      </c>
      <c r="Y65" s="336">
        <f t="shared" si="6"/>
        <v>0</v>
      </c>
    </row>
    <row r="66" spans="1:25" s="320" customFormat="1" ht="28.5" customHeight="1" thickTop="1" thickBot="1">
      <c r="A66" s="302"/>
      <c r="B66" s="321">
        <f t="shared" si="4"/>
        <v>0</v>
      </c>
      <c r="C66" s="322">
        <f t="shared" si="4"/>
        <v>0</v>
      </c>
      <c r="D66" s="322">
        <f t="shared" si="4"/>
        <v>0</v>
      </c>
      <c r="E66" s="323">
        <f t="shared" si="4"/>
        <v>0</v>
      </c>
      <c r="F66" s="323">
        <f t="shared" si="4"/>
        <v>0</v>
      </c>
      <c r="G66" s="324">
        <f t="shared" si="4"/>
        <v>0</v>
      </c>
      <c r="H66" s="325">
        <f t="shared" si="4"/>
        <v>0</v>
      </c>
      <c r="I66" s="326">
        <f t="shared" si="4"/>
        <v>0</v>
      </c>
      <c r="J66" s="327">
        <f t="shared" si="4"/>
        <v>0</v>
      </c>
      <c r="K66" s="328"/>
      <c r="L66" s="323">
        <f>L20</f>
        <v>0</v>
      </c>
      <c r="M66" s="325">
        <f t="shared" si="5"/>
        <v>0</v>
      </c>
      <c r="N66" s="323">
        <f t="shared" si="5"/>
        <v>0</v>
      </c>
      <c r="O66" s="325">
        <f t="shared" si="5"/>
        <v>0</v>
      </c>
      <c r="P66" s="323">
        <f t="shared" si="5"/>
        <v>0</v>
      </c>
      <c r="Q66" s="329">
        <f t="shared" si="5"/>
        <v>0</v>
      </c>
      <c r="R66" s="385">
        <f t="shared" si="8"/>
        <v>0</v>
      </c>
      <c r="S66" s="330">
        <f t="shared" si="7"/>
        <v>0</v>
      </c>
      <c r="T66" s="331">
        <f t="shared" si="9"/>
        <v>0</v>
      </c>
      <c r="U66" s="332"/>
      <c r="V66" s="333" t="str">
        <f t="shared" si="6"/>
        <v/>
      </c>
      <c r="W66" s="334">
        <f t="shared" si="6"/>
        <v>0</v>
      </c>
      <c r="X66" s="335">
        <f t="shared" si="6"/>
        <v>0</v>
      </c>
      <c r="Y66" s="336">
        <f t="shared" si="6"/>
        <v>0</v>
      </c>
    </row>
    <row r="67" spans="1:25" s="320" customFormat="1" ht="28.5" customHeight="1" thickTop="1" thickBot="1">
      <c r="A67" s="302"/>
      <c r="B67" s="321">
        <f t="shared" si="4"/>
        <v>0</v>
      </c>
      <c r="C67" s="322">
        <f t="shared" si="4"/>
        <v>0</v>
      </c>
      <c r="D67" s="322">
        <f t="shared" si="4"/>
        <v>0</v>
      </c>
      <c r="E67" s="323">
        <f t="shared" si="4"/>
        <v>0</v>
      </c>
      <c r="F67" s="323">
        <f t="shared" si="4"/>
        <v>0</v>
      </c>
      <c r="G67" s="324">
        <f t="shared" si="4"/>
        <v>0</v>
      </c>
      <c r="H67" s="325">
        <f t="shared" si="4"/>
        <v>0</v>
      </c>
      <c r="I67" s="326">
        <f t="shared" si="4"/>
        <v>0</v>
      </c>
      <c r="J67" s="327">
        <f t="shared" si="4"/>
        <v>0</v>
      </c>
      <c r="K67" s="328"/>
      <c r="L67" s="323">
        <f t="shared" ref="L67:Q81" si="10">L21</f>
        <v>0</v>
      </c>
      <c r="M67" s="325">
        <f t="shared" si="10"/>
        <v>0</v>
      </c>
      <c r="N67" s="323">
        <f t="shared" si="10"/>
        <v>0</v>
      </c>
      <c r="O67" s="325">
        <f t="shared" si="10"/>
        <v>0</v>
      </c>
      <c r="P67" s="323">
        <f t="shared" si="10"/>
        <v>0</v>
      </c>
      <c r="Q67" s="329">
        <f t="shared" si="10"/>
        <v>0</v>
      </c>
      <c r="R67" s="385">
        <f t="shared" si="8"/>
        <v>0</v>
      </c>
      <c r="S67" s="330">
        <f t="shared" si="7"/>
        <v>0</v>
      </c>
      <c r="T67" s="331">
        <f t="shared" si="9"/>
        <v>0</v>
      </c>
      <c r="U67" s="332"/>
      <c r="V67" s="333" t="str">
        <f t="shared" si="6"/>
        <v/>
      </c>
      <c r="W67" s="334">
        <f t="shared" si="6"/>
        <v>0</v>
      </c>
      <c r="X67" s="335">
        <f t="shared" si="6"/>
        <v>0</v>
      </c>
      <c r="Y67" s="336">
        <f t="shared" si="6"/>
        <v>0</v>
      </c>
    </row>
    <row r="68" spans="1:25" s="320" customFormat="1" ht="28.5" customHeight="1" thickTop="1" thickBot="1">
      <c r="A68" s="302"/>
      <c r="B68" s="321">
        <f t="shared" si="4"/>
        <v>0</v>
      </c>
      <c r="C68" s="322">
        <f t="shared" si="4"/>
        <v>0</v>
      </c>
      <c r="D68" s="322">
        <f t="shared" si="4"/>
        <v>0</v>
      </c>
      <c r="E68" s="323">
        <f t="shared" si="4"/>
        <v>0</v>
      </c>
      <c r="F68" s="323">
        <f t="shared" si="4"/>
        <v>0</v>
      </c>
      <c r="G68" s="324">
        <f t="shared" si="4"/>
        <v>0</v>
      </c>
      <c r="H68" s="325">
        <f t="shared" si="4"/>
        <v>0</v>
      </c>
      <c r="I68" s="326">
        <f t="shared" si="4"/>
        <v>0</v>
      </c>
      <c r="J68" s="327">
        <f t="shared" si="4"/>
        <v>0</v>
      </c>
      <c r="K68" s="328"/>
      <c r="L68" s="323">
        <f t="shared" si="10"/>
        <v>0</v>
      </c>
      <c r="M68" s="325">
        <f t="shared" si="10"/>
        <v>0</v>
      </c>
      <c r="N68" s="323">
        <f t="shared" si="10"/>
        <v>0</v>
      </c>
      <c r="O68" s="325">
        <f t="shared" si="10"/>
        <v>0</v>
      </c>
      <c r="P68" s="323">
        <f t="shared" si="10"/>
        <v>0</v>
      </c>
      <c r="Q68" s="329">
        <f t="shared" si="10"/>
        <v>0</v>
      </c>
      <c r="R68" s="385">
        <f t="shared" si="8"/>
        <v>0</v>
      </c>
      <c r="S68" s="330">
        <f t="shared" si="7"/>
        <v>0</v>
      </c>
      <c r="T68" s="331">
        <f t="shared" si="9"/>
        <v>0</v>
      </c>
      <c r="U68" s="332"/>
      <c r="V68" s="333" t="str">
        <f t="shared" si="6"/>
        <v/>
      </c>
      <c r="W68" s="334">
        <f t="shared" si="6"/>
        <v>0</v>
      </c>
      <c r="X68" s="335">
        <f t="shared" si="6"/>
        <v>0</v>
      </c>
      <c r="Y68" s="336">
        <f t="shared" si="6"/>
        <v>0</v>
      </c>
    </row>
    <row r="69" spans="1:25" s="320" customFormat="1" ht="28.5" customHeight="1" thickTop="1" thickBot="1">
      <c r="A69" s="302"/>
      <c r="B69" s="321">
        <f t="shared" si="4"/>
        <v>0</v>
      </c>
      <c r="C69" s="322">
        <f t="shared" si="4"/>
        <v>0</v>
      </c>
      <c r="D69" s="322">
        <f t="shared" si="4"/>
        <v>0</v>
      </c>
      <c r="E69" s="323">
        <f t="shared" si="4"/>
        <v>0</v>
      </c>
      <c r="F69" s="323">
        <f t="shared" si="4"/>
        <v>0</v>
      </c>
      <c r="G69" s="324">
        <f t="shared" si="4"/>
        <v>0</v>
      </c>
      <c r="H69" s="325">
        <f t="shared" si="4"/>
        <v>0</v>
      </c>
      <c r="I69" s="326">
        <f t="shared" si="4"/>
        <v>0</v>
      </c>
      <c r="J69" s="327">
        <f t="shared" si="4"/>
        <v>0</v>
      </c>
      <c r="K69" s="328"/>
      <c r="L69" s="323">
        <f t="shared" si="10"/>
        <v>0</v>
      </c>
      <c r="M69" s="325">
        <f t="shared" si="10"/>
        <v>0</v>
      </c>
      <c r="N69" s="323">
        <f t="shared" si="10"/>
        <v>0</v>
      </c>
      <c r="O69" s="325">
        <f t="shared" si="10"/>
        <v>0</v>
      </c>
      <c r="P69" s="323">
        <f t="shared" si="10"/>
        <v>0</v>
      </c>
      <c r="Q69" s="329">
        <f t="shared" si="10"/>
        <v>0</v>
      </c>
      <c r="R69" s="385">
        <f t="shared" si="8"/>
        <v>0</v>
      </c>
      <c r="S69" s="330">
        <f t="shared" si="7"/>
        <v>0</v>
      </c>
      <c r="T69" s="331">
        <f t="shared" si="9"/>
        <v>0</v>
      </c>
      <c r="U69" s="332"/>
      <c r="V69" s="333" t="str">
        <f t="shared" si="6"/>
        <v/>
      </c>
      <c r="W69" s="334">
        <f t="shared" si="6"/>
        <v>0</v>
      </c>
      <c r="X69" s="335">
        <f t="shared" si="6"/>
        <v>0</v>
      </c>
      <c r="Y69" s="336">
        <f t="shared" si="6"/>
        <v>0</v>
      </c>
    </row>
    <row r="70" spans="1:25" s="320" customFormat="1" ht="28.5" customHeight="1" thickTop="1" thickBot="1">
      <c r="A70" s="302"/>
      <c r="B70" s="321">
        <f t="shared" si="4"/>
        <v>0</v>
      </c>
      <c r="C70" s="322">
        <f t="shared" si="4"/>
        <v>0</v>
      </c>
      <c r="D70" s="322">
        <f t="shared" si="4"/>
        <v>0</v>
      </c>
      <c r="E70" s="323">
        <f t="shared" si="4"/>
        <v>0</v>
      </c>
      <c r="F70" s="323">
        <f t="shared" si="4"/>
        <v>0</v>
      </c>
      <c r="G70" s="324">
        <f t="shared" si="4"/>
        <v>0</v>
      </c>
      <c r="H70" s="325">
        <f t="shared" si="4"/>
        <v>0</v>
      </c>
      <c r="I70" s="326">
        <f t="shared" si="4"/>
        <v>0</v>
      </c>
      <c r="J70" s="327">
        <f t="shared" si="4"/>
        <v>0</v>
      </c>
      <c r="K70" s="328"/>
      <c r="L70" s="323">
        <f t="shared" si="10"/>
        <v>0</v>
      </c>
      <c r="M70" s="325">
        <f t="shared" si="10"/>
        <v>0</v>
      </c>
      <c r="N70" s="323">
        <f t="shared" si="10"/>
        <v>0</v>
      </c>
      <c r="O70" s="325">
        <f t="shared" si="10"/>
        <v>0</v>
      </c>
      <c r="P70" s="323">
        <f t="shared" si="10"/>
        <v>0</v>
      </c>
      <c r="Q70" s="329">
        <f t="shared" si="10"/>
        <v>0</v>
      </c>
      <c r="R70" s="385">
        <f t="shared" si="8"/>
        <v>0</v>
      </c>
      <c r="S70" s="330">
        <f t="shared" si="7"/>
        <v>0</v>
      </c>
      <c r="T70" s="331">
        <f t="shared" si="9"/>
        <v>0</v>
      </c>
      <c r="U70" s="332"/>
      <c r="V70" s="333" t="str">
        <f t="shared" si="6"/>
        <v/>
      </c>
      <c r="W70" s="334">
        <f t="shared" si="6"/>
        <v>0</v>
      </c>
      <c r="X70" s="335">
        <f t="shared" si="6"/>
        <v>0</v>
      </c>
      <c r="Y70" s="336">
        <f t="shared" si="6"/>
        <v>0</v>
      </c>
    </row>
    <row r="71" spans="1:25" s="320" customFormat="1" ht="28.5" customHeight="1" thickTop="1" thickBot="1">
      <c r="A71" s="302"/>
      <c r="B71" s="321">
        <f t="shared" si="4"/>
        <v>0</v>
      </c>
      <c r="C71" s="322">
        <f t="shared" si="4"/>
        <v>0</v>
      </c>
      <c r="D71" s="322">
        <f t="shared" si="4"/>
        <v>0</v>
      </c>
      <c r="E71" s="323">
        <f t="shared" si="4"/>
        <v>0</v>
      </c>
      <c r="F71" s="323">
        <f t="shared" si="4"/>
        <v>0</v>
      </c>
      <c r="G71" s="324">
        <f t="shared" si="4"/>
        <v>0</v>
      </c>
      <c r="H71" s="325">
        <f t="shared" si="4"/>
        <v>0</v>
      </c>
      <c r="I71" s="326">
        <f t="shared" si="4"/>
        <v>0</v>
      </c>
      <c r="J71" s="327">
        <f t="shared" si="4"/>
        <v>0</v>
      </c>
      <c r="K71" s="328"/>
      <c r="L71" s="323">
        <f t="shared" si="10"/>
        <v>0</v>
      </c>
      <c r="M71" s="325">
        <f t="shared" si="10"/>
        <v>0</v>
      </c>
      <c r="N71" s="323">
        <f t="shared" si="10"/>
        <v>0</v>
      </c>
      <c r="O71" s="325">
        <f t="shared" si="10"/>
        <v>0</v>
      </c>
      <c r="P71" s="323">
        <f t="shared" si="10"/>
        <v>0</v>
      </c>
      <c r="Q71" s="329">
        <f t="shared" si="10"/>
        <v>0</v>
      </c>
      <c r="R71" s="385">
        <f t="shared" si="8"/>
        <v>0</v>
      </c>
      <c r="S71" s="330">
        <f t="shared" si="7"/>
        <v>0</v>
      </c>
      <c r="T71" s="331">
        <f t="shared" si="9"/>
        <v>0</v>
      </c>
      <c r="U71" s="332"/>
      <c r="V71" s="333" t="str">
        <f t="shared" si="6"/>
        <v/>
      </c>
      <c r="W71" s="334">
        <f t="shared" si="6"/>
        <v>0</v>
      </c>
      <c r="X71" s="335">
        <f t="shared" si="6"/>
        <v>0</v>
      </c>
      <c r="Y71" s="336">
        <f t="shared" si="6"/>
        <v>0</v>
      </c>
    </row>
    <row r="72" spans="1:25" s="320" customFormat="1" ht="28.5" customHeight="1" thickTop="1" thickBot="1">
      <c r="A72" s="302"/>
      <c r="B72" s="321">
        <f t="shared" si="4"/>
        <v>0</v>
      </c>
      <c r="C72" s="322">
        <f t="shared" si="4"/>
        <v>0</v>
      </c>
      <c r="D72" s="322">
        <f t="shared" si="4"/>
        <v>0</v>
      </c>
      <c r="E72" s="323">
        <f t="shared" si="4"/>
        <v>0</v>
      </c>
      <c r="F72" s="323">
        <f t="shared" si="4"/>
        <v>0</v>
      </c>
      <c r="G72" s="324">
        <f t="shared" si="4"/>
        <v>0</v>
      </c>
      <c r="H72" s="325">
        <f t="shared" si="4"/>
        <v>0</v>
      </c>
      <c r="I72" s="326">
        <f t="shared" si="4"/>
        <v>0</v>
      </c>
      <c r="J72" s="327">
        <f t="shared" si="4"/>
        <v>0</v>
      </c>
      <c r="K72" s="328"/>
      <c r="L72" s="323">
        <f t="shared" si="10"/>
        <v>0</v>
      </c>
      <c r="M72" s="325">
        <f t="shared" si="10"/>
        <v>0</v>
      </c>
      <c r="N72" s="323">
        <f t="shared" si="10"/>
        <v>0</v>
      </c>
      <c r="O72" s="325">
        <f t="shared" si="10"/>
        <v>0</v>
      </c>
      <c r="P72" s="323">
        <f t="shared" si="10"/>
        <v>0</v>
      </c>
      <c r="Q72" s="329">
        <f t="shared" si="10"/>
        <v>0</v>
      </c>
      <c r="R72" s="385">
        <f t="shared" si="8"/>
        <v>0</v>
      </c>
      <c r="S72" s="330">
        <f t="shared" si="7"/>
        <v>0</v>
      </c>
      <c r="T72" s="331">
        <f t="shared" si="9"/>
        <v>0</v>
      </c>
      <c r="U72" s="332"/>
      <c r="V72" s="333" t="str">
        <f t="shared" si="6"/>
        <v/>
      </c>
      <c r="W72" s="334">
        <f t="shared" si="6"/>
        <v>0</v>
      </c>
      <c r="X72" s="335">
        <f t="shared" si="6"/>
        <v>0</v>
      </c>
      <c r="Y72" s="336">
        <f t="shared" si="6"/>
        <v>0</v>
      </c>
    </row>
    <row r="73" spans="1:25" s="320" customFormat="1" ht="28.5" customHeight="1" thickTop="1" thickBot="1">
      <c r="A73" s="302"/>
      <c r="B73" s="321">
        <f t="shared" si="4"/>
        <v>0</v>
      </c>
      <c r="C73" s="322">
        <f t="shared" si="4"/>
        <v>0</v>
      </c>
      <c r="D73" s="322">
        <f t="shared" si="4"/>
        <v>0</v>
      </c>
      <c r="E73" s="323">
        <f t="shared" si="4"/>
        <v>0</v>
      </c>
      <c r="F73" s="323">
        <f t="shared" si="4"/>
        <v>0</v>
      </c>
      <c r="G73" s="324">
        <f t="shared" si="4"/>
        <v>0</v>
      </c>
      <c r="H73" s="325">
        <f t="shared" si="4"/>
        <v>0</v>
      </c>
      <c r="I73" s="326">
        <f t="shared" si="4"/>
        <v>0</v>
      </c>
      <c r="J73" s="327">
        <f t="shared" si="4"/>
        <v>0</v>
      </c>
      <c r="K73" s="328"/>
      <c r="L73" s="323">
        <f t="shared" si="10"/>
        <v>0</v>
      </c>
      <c r="M73" s="325">
        <f t="shared" si="10"/>
        <v>0</v>
      </c>
      <c r="N73" s="323">
        <f t="shared" si="10"/>
        <v>0</v>
      </c>
      <c r="O73" s="325">
        <f t="shared" si="10"/>
        <v>0</v>
      </c>
      <c r="P73" s="323">
        <f t="shared" si="10"/>
        <v>0</v>
      </c>
      <c r="Q73" s="329">
        <f t="shared" si="10"/>
        <v>0</v>
      </c>
      <c r="R73" s="385">
        <f t="shared" si="8"/>
        <v>0</v>
      </c>
      <c r="S73" s="330">
        <f t="shared" si="7"/>
        <v>0</v>
      </c>
      <c r="T73" s="331">
        <f t="shared" si="9"/>
        <v>0</v>
      </c>
      <c r="U73" s="332"/>
      <c r="V73" s="333" t="str">
        <f t="shared" si="6"/>
        <v/>
      </c>
      <c r="W73" s="334">
        <f t="shared" si="6"/>
        <v>0</v>
      </c>
      <c r="X73" s="335">
        <f t="shared" si="6"/>
        <v>0</v>
      </c>
      <c r="Y73" s="336">
        <f t="shared" si="6"/>
        <v>0</v>
      </c>
    </row>
    <row r="74" spans="1:25" s="320" customFormat="1" ht="28.5" customHeight="1" thickTop="1" thickBot="1">
      <c r="A74" s="302"/>
      <c r="B74" s="321">
        <f t="shared" si="4"/>
        <v>0</v>
      </c>
      <c r="C74" s="322">
        <f t="shared" si="4"/>
        <v>0</v>
      </c>
      <c r="D74" s="322">
        <f t="shared" si="4"/>
        <v>0</v>
      </c>
      <c r="E74" s="323">
        <f t="shared" si="4"/>
        <v>0</v>
      </c>
      <c r="F74" s="323">
        <f t="shared" si="4"/>
        <v>0</v>
      </c>
      <c r="G74" s="324">
        <f t="shared" si="4"/>
        <v>0</v>
      </c>
      <c r="H74" s="325">
        <f t="shared" si="4"/>
        <v>0</v>
      </c>
      <c r="I74" s="326">
        <f t="shared" si="4"/>
        <v>0</v>
      </c>
      <c r="J74" s="327">
        <f t="shared" si="4"/>
        <v>0</v>
      </c>
      <c r="K74" s="328"/>
      <c r="L74" s="323">
        <f t="shared" si="10"/>
        <v>0</v>
      </c>
      <c r="M74" s="325">
        <f t="shared" si="10"/>
        <v>0</v>
      </c>
      <c r="N74" s="323">
        <f t="shared" si="10"/>
        <v>0</v>
      </c>
      <c r="O74" s="325">
        <f t="shared" si="10"/>
        <v>0</v>
      </c>
      <c r="P74" s="323">
        <f t="shared" si="10"/>
        <v>0</v>
      </c>
      <c r="Q74" s="329">
        <f t="shared" si="10"/>
        <v>0</v>
      </c>
      <c r="R74" s="385">
        <f t="shared" si="8"/>
        <v>0</v>
      </c>
      <c r="S74" s="330">
        <f t="shared" si="7"/>
        <v>0</v>
      </c>
      <c r="T74" s="331">
        <f t="shared" si="9"/>
        <v>0</v>
      </c>
      <c r="U74" s="332"/>
      <c r="V74" s="333" t="str">
        <f t="shared" si="6"/>
        <v/>
      </c>
      <c r="W74" s="334">
        <f t="shared" si="6"/>
        <v>0</v>
      </c>
      <c r="X74" s="335">
        <f t="shared" si="6"/>
        <v>0</v>
      </c>
      <c r="Y74" s="336">
        <f t="shared" si="6"/>
        <v>0</v>
      </c>
    </row>
    <row r="75" spans="1:25" s="320" customFormat="1" ht="28.5" customHeight="1" thickTop="1" thickBot="1">
      <c r="A75" s="302"/>
      <c r="B75" s="321">
        <f t="shared" si="4"/>
        <v>0</v>
      </c>
      <c r="C75" s="322">
        <f t="shared" si="4"/>
        <v>0</v>
      </c>
      <c r="D75" s="322">
        <f t="shared" si="4"/>
        <v>0</v>
      </c>
      <c r="E75" s="323">
        <f t="shared" si="4"/>
        <v>0</v>
      </c>
      <c r="F75" s="323">
        <f t="shared" si="4"/>
        <v>0</v>
      </c>
      <c r="G75" s="324">
        <f t="shared" si="4"/>
        <v>0</v>
      </c>
      <c r="H75" s="325">
        <f t="shared" si="4"/>
        <v>0</v>
      </c>
      <c r="I75" s="326">
        <f t="shared" si="4"/>
        <v>0</v>
      </c>
      <c r="J75" s="327">
        <f t="shared" si="4"/>
        <v>0</v>
      </c>
      <c r="K75" s="328"/>
      <c r="L75" s="323">
        <f t="shared" si="10"/>
        <v>0</v>
      </c>
      <c r="M75" s="325">
        <f t="shared" si="10"/>
        <v>0</v>
      </c>
      <c r="N75" s="323">
        <f t="shared" si="10"/>
        <v>0</v>
      </c>
      <c r="O75" s="325">
        <f t="shared" si="10"/>
        <v>0</v>
      </c>
      <c r="P75" s="323">
        <f t="shared" si="10"/>
        <v>0</v>
      </c>
      <c r="Q75" s="329">
        <f t="shared" si="10"/>
        <v>0</v>
      </c>
      <c r="R75" s="385">
        <f t="shared" si="8"/>
        <v>0</v>
      </c>
      <c r="S75" s="330">
        <f t="shared" si="7"/>
        <v>0</v>
      </c>
      <c r="T75" s="331">
        <f t="shared" si="9"/>
        <v>0</v>
      </c>
      <c r="U75" s="332"/>
      <c r="V75" s="333" t="str">
        <f t="shared" si="6"/>
        <v/>
      </c>
      <c r="W75" s="334">
        <f t="shared" si="6"/>
        <v>0</v>
      </c>
      <c r="X75" s="335">
        <f t="shared" si="6"/>
        <v>0</v>
      </c>
      <c r="Y75" s="336">
        <f t="shared" si="6"/>
        <v>0</v>
      </c>
    </row>
    <row r="76" spans="1:25" s="320" customFormat="1" ht="28.5" customHeight="1" thickTop="1" thickBot="1">
      <c r="A76" s="302"/>
      <c r="B76" s="321">
        <f t="shared" si="4"/>
        <v>0</v>
      </c>
      <c r="C76" s="322">
        <f t="shared" si="4"/>
        <v>0</v>
      </c>
      <c r="D76" s="322">
        <f t="shared" si="4"/>
        <v>0</v>
      </c>
      <c r="E76" s="323">
        <f t="shared" si="4"/>
        <v>0</v>
      </c>
      <c r="F76" s="323">
        <f t="shared" si="4"/>
        <v>0</v>
      </c>
      <c r="G76" s="324">
        <f t="shared" si="4"/>
        <v>0</v>
      </c>
      <c r="H76" s="325">
        <f t="shared" si="4"/>
        <v>0</v>
      </c>
      <c r="I76" s="326">
        <f t="shared" si="4"/>
        <v>0</v>
      </c>
      <c r="J76" s="327">
        <f t="shared" si="4"/>
        <v>0</v>
      </c>
      <c r="K76" s="328"/>
      <c r="L76" s="323">
        <f t="shared" si="10"/>
        <v>0</v>
      </c>
      <c r="M76" s="325">
        <f t="shared" si="10"/>
        <v>0</v>
      </c>
      <c r="N76" s="323">
        <f t="shared" si="10"/>
        <v>0</v>
      </c>
      <c r="O76" s="325">
        <f t="shared" si="10"/>
        <v>0</v>
      </c>
      <c r="P76" s="323">
        <f t="shared" si="10"/>
        <v>0</v>
      </c>
      <c r="Q76" s="329">
        <f t="shared" si="10"/>
        <v>0</v>
      </c>
      <c r="R76" s="385">
        <f t="shared" si="8"/>
        <v>0</v>
      </c>
      <c r="S76" s="330">
        <f t="shared" si="7"/>
        <v>0</v>
      </c>
      <c r="T76" s="331">
        <f t="shared" si="9"/>
        <v>0</v>
      </c>
      <c r="U76" s="332"/>
      <c r="V76" s="333" t="str">
        <f t="shared" si="6"/>
        <v/>
      </c>
      <c r="W76" s="334">
        <f t="shared" si="6"/>
        <v>0</v>
      </c>
      <c r="X76" s="335">
        <f t="shared" si="6"/>
        <v>0</v>
      </c>
      <c r="Y76" s="336">
        <f t="shared" si="6"/>
        <v>0</v>
      </c>
    </row>
    <row r="77" spans="1:25" s="320" customFormat="1" ht="28.5" customHeight="1" thickTop="1" thickBot="1">
      <c r="A77" s="302"/>
      <c r="B77" s="321">
        <f t="shared" si="4"/>
        <v>0</v>
      </c>
      <c r="C77" s="322">
        <f t="shared" si="4"/>
        <v>0</v>
      </c>
      <c r="D77" s="322">
        <f t="shared" si="4"/>
        <v>0</v>
      </c>
      <c r="E77" s="323">
        <f t="shared" si="4"/>
        <v>0</v>
      </c>
      <c r="F77" s="323">
        <f t="shared" si="4"/>
        <v>0</v>
      </c>
      <c r="G77" s="324">
        <f t="shared" si="4"/>
        <v>0</v>
      </c>
      <c r="H77" s="325">
        <f t="shared" si="4"/>
        <v>0</v>
      </c>
      <c r="I77" s="326">
        <f t="shared" si="4"/>
        <v>0</v>
      </c>
      <c r="J77" s="327">
        <f t="shared" si="4"/>
        <v>0</v>
      </c>
      <c r="K77" s="328"/>
      <c r="L77" s="323">
        <f t="shared" si="10"/>
        <v>0</v>
      </c>
      <c r="M77" s="325">
        <f t="shared" si="10"/>
        <v>0</v>
      </c>
      <c r="N77" s="323">
        <f t="shared" si="10"/>
        <v>0</v>
      </c>
      <c r="O77" s="325">
        <f t="shared" si="10"/>
        <v>0</v>
      </c>
      <c r="P77" s="323">
        <f t="shared" si="10"/>
        <v>0</v>
      </c>
      <c r="Q77" s="329">
        <f t="shared" si="10"/>
        <v>0</v>
      </c>
      <c r="R77" s="385">
        <f t="shared" si="8"/>
        <v>0</v>
      </c>
      <c r="S77" s="330">
        <f t="shared" si="7"/>
        <v>0</v>
      </c>
      <c r="T77" s="331">
        <f t="shared" si="9"/>
        <v>0</v>
      </c>
      <c r="U77" s="332"/>
      <c r="V77" s="333" t="str">
        <f t="shared" si="6"/>
        <v/>
      </c>
      <c r="W77" s="334">
        <f t="shared" si="6"/>
        <v>0</v>
      </c>
      <c r="X77" s="335">
        <f t="shared" si="6"/>
        <v>0</v>
      </c>
      <c r="Y77" s="336">
        <f t="shared" si="6"/>
        <v>0</v>
      </c>
    </row>
    <row r="78" spans="1:25" s="320" customFormat="1" ht="28.5" customHeight="1" thickTop="1" thickBot="1">
      <c r="A78" s="302"/>
      <c r="B78" s="321">
        <f t="shared" ref="B78:J81" si="11">B32</f>
        <v>0</v>
      </c>
      <c r="C78" s="322">
        <f t="shared" si="11"/>
        <v>0</v>
      </c>
      <c r="D78" s="322">
        <f t="shared" si="11"/>
        <v>0</v>
      </c>
      <c r="E78" s="323">
        <f t="shared" si="11"/>
        <v>0</v>
      </c>
      <c r="F78" s="323">
        <f t="shared" si="11"/>
        <v>0</v>
      </c>
      <c r="G78" s="324">
        <f t="shared" si="11"/>
        <v>0</v>
      </c>
      <c r="H78" s="325">
        <f t="shared" si="11"/>
        <v>0</v>
      </c>
      <c r="I78" s="326">
        <f t="shared" si="11"/>
        <v>0</v>
      </c>
      <c r="J78" s="327">
        <f t="shared" si="11"/>
        <v>0</v>
      </c>
      <c r="K78" s="328"/>
      <c r="L78" s="323">
        <f t="shared" si="10"/>
        <v>0</v>
      </c>
      <c r="M78" s="325">
        <f t="shared" si="10"/>
        <v>0</v>
      </c>
      <c r="N78" s="323">
        <f t="shared" si="10"/>
        <v>0</v>
      </c>
      <c r="O78" s="325">
        <f t="shared" si="10"/>
        <v>0</v>
      </c>
      <c r="P78" s="323">
        <f t="shared" si="10"/>
        <v>0</v>
      </c>
      <c r="Q78" s="329">
        <f t="shared" si="10"/>
        <v>0</v>
      </c>
      <c r="R78" s="385">
        <f t="shared" si="8"/>
        <v>0</v>
      </c>
      <c r="S78" s="330">
        <f>IFERROR(((H78+M78+O78)-(I78/G78/V78)),)</f>
        <v>0</v>
      </c>
      <c r="T78" s="331">
        <f t="shared" si="9"/>
        <v>0</v>
      </c>
      <c r="U78" s="332"/>
      <c r="V78" s="333" t="str">
        <f t="shared" ref="V78:Y81" si="12">V32</f>
        <v/>
      </c>
      <c r="W78" s="334">
        <f t="shared" si="12"/>
        <v>0</v>
      </c>
      <c r="X78" s="335">
        <f t="shared" si="12"/>
        <v>0</v>
      </c>
      <c r="Y78" s="336">
        <f t="shared" si="12"/>
        <v>0</v>
      </c>
    </row>
    <row r="79" spans="1:25" s="320" customFormat="1" ht="28.5" customHeight="1" thickTop="1" thickBot="1">
      <c r="A79" s="302"/>
      <c r="B79" s="321">
        <f t="shared" si="11"/>
        <v>0</v>
      </c>
      <c r="C79" s="322">
        <f t="shared" si="11"/>
        <v>0</v>
      </c>
      <c r="D79" s="322">
        <f t="shared" si="11"/>
        <v>0</v>
      </c>
      <c r="E79" s="323">
        <f t="shared" si="11"/>
        <v>0</v>
      </c>
      <c r="F79" s="323">
        <f t="shared" si="11"/>
        <v>0</v>
      </c>
      <c r="G79" s="324">
        <f t="shared" si="11"/>
        <v>0</v>
      </c>
      <c r="H79" s="325">
        <f t="shared" si="11"/>
        <v>0</v>
      </c>
      <c r="I79" s="326">
        <f t="shared" si="11"/>
        <v>0</v>
      </c>
      <c r="J79" s="327">
        <f t="shared" si="11"/>
        <v>0</v>
      </c>
      <c r="K79" s="328"/>
      <c r="L79" s="323">
        <f t="shared" si="10"/>
        <v>0</v>
      </c>
      <c r="M79" s="325">
        <f t="shared" si="10"/>
        <v>0</v>
      </c>
      <c r="N79" s="323">
        <f t="shared" si="10"/>
        <v>0</v>
      </c>
      <c r="O79" s="325">
        <f t="shared" si="10"/>
        <v>0</v>
      </c>
      <c r="P79" s="323">
        <f t="shared" si="10"/>
        <v>0</v>
      </c>
      <c r="Q79" s="329">
        <f t="shared" si="10"/>
        <v>0</v>
      </c>
      <c r="R79" s="385">
        <f t="shared" si="8"/>
        <v>0</v>
      </c>
      <c r="S79" s="330">
        <f t="shared" si="7"/>
        <v>0</v>
      </c>
      <c r="T79" s="331">
        <f t="shared" si="9"/>
        <v>0</v>
      </c>
      <c r="U79" s="332"/>
      <c r="V79" s="333" t="str">
        <f t="shared" si="12"/>
        <v/>
      </c>
      <c r="W79" s="334">
        <f t="shared" si="12"/>
        <v>0</v>
      </c>
      <c r="X79" s="335">
        <f t="shared" si="12"/>
        <v>0</v>
      </c>
      <c r="Y79" s="336">
        <f t="shared" si="12"/>
        <v>0</v>
      </c>
    </row>
    <row r="80" spans="1:25" s="320" customFormat="1" ht="28.5" customHeight="1" thickTop="1" thickBot="1">
      <c r="A80" s="302"/>
      <c r="B80" s="321">
        <f t="shared" si="11"/>
        <v>0</v>
      </c>
      <c r="C80" s="322">
        <f t="shared" si="11"/>
        <v>0</v>
      </c>
      <c r="D80" s="322">
        <f t="shared" si="11"/>
        <v>0</v>
      </c>
      <c r="E80" s="323">
        <f t="shared" si="11"/>
        <v>0</v>
      </c>
      <c r="F80" s="323">
        <f t="shared" si="11"/>
        <v>0</v>
      </c>
      <c r="G80" s="324">
        <f t="shared" si="11"/>
        <v>0</v>
      </c>
      <c r="H80" s="325">
        <f t="shared" si="11"/>
        <v>0</v>
      </c>
      <c r="I80" s="326">
        <f t="shared" si="11"/>
        <v>0</v>
      </c>
      <c r="J80" s="327">
        <f t="shared" si="11"/>
        <v>0</v>
      </c>
      <c r="K80" s="328"/>
      <c r="L80" s="323">
        <f t="shared" si="10"/>
        <v>0</v>
      </c>
      <c r="M80" s="325">
        <f t="shared" si="10"/>
        <v>0</v>
      </c>
      <c r="N80" s="323">
        <f t="shared" si="10"/>
        <v>0</v>
      </c>
      <c r="O80" s="325">
        <f t="shared" si="10"/>
        <v>0</v>
      </c>
      <c r="P80" s="323">
        <f t="shared" si="10"/>
        <v>0</v>
      </c>
      <c r="Q80" s="329">
        <f t="shared" si="10"/>
        <v>0</v>
      </c>
      <c r="R80" s="385">
        <f t="shared" si="8"/>
        <v>0</v>
      </c>
      <c r="S80" s="330">
        <f t="shared" si="7"/>
        <v>0</v>
      </c>
      <c r="T80" s="331">
        <f t="shared" si="9"/>
        <v>0</v>
      </c>
      <c r="U80" s="332"/>
      <c r="V80" s="333" t="str">
        <f t="shared" si="12"/>
        <v/>
      </c>
      <c r="W80" s="334">
        <f t="shared" si="12"/>
        <v>0</v>
      </c>
      <c r="X80" s="335">
        <f t="shared" si="12"/>
        <v>0</v>
      </c>
      <c r="Y80" s="336">
        <f t="shared" si="12"/>
        <v>0</v>
      </c>
    </row>
    <row r="81" spans="1:25" s="320" customFormat="1" ht="28.5" customHeight="1" thickTop="1" thickBot="1">
      <c r="A81" s="302"/>
      <c r="B81" s="321">
        <f>B35</f>
        <v>0</v>
      </c>
      <c r="C81" s="322">
        <f t="shared" si="11"/>
        <v>0</v>
      </c>
      <c r="D81" s="322">
        <f t="shared" si="11"/>
        <v>0</v>
      </c>
      <c r="E81" s="323">
        <f t="shared" si="11"/>
        <v>0</v>
      </c>
      <c r="F81" s="323">
        <f t="shared" si="11"/>
        <v>0</v>
      </c>
      <c r="G81" s="324">
        <f t="shared" si="11"/>
        <v>0</v>
      </c>
      <c r="H81" s="325">
        <f t="shared" si="11"/>
        <v>0</v>
      </c>
      <c r="I81" s="326">
        <f t="shared" si="11"/>
        <v>0</v>
      </c>
      <c r="J81" s="327">
        <f t="shared" si="11"/>
        <v>0</v>
      </c>
      <c r="K81" s="328"/>
      <c r="L81" s="323">
        <f t="shared" si="10"/>
        <v>0</v>
      </c>
      <c r="M81" s="325">
        <f t="shared" si="10"/>
        <v>0</v>
      </c>
      <c r="N81" s="323">
        <f t="shared" si="10"/>
        <v>0</v>
      </c>
      <c r="O81" s="325">
        <f t="shared" si="10"/>
        <v>0</v>
      </c>
      <c r="P81" s="323">
        <f t="shared" si="10"/>
        <v>0</v>
      </c>
      <c r="Q81" s="329">
        <f t="shared" si="10"/>
        <v>0</v>
      </c>
      <c r="R81" s="385">
        <f t="shared" si="8"/>
        <v>0</v>
      </c>
      <c r="S81" s="330">
        <f t="shared" si="7"/>
        <v>0</v>
      </c>
      <c r="T81" s="331">
        <f t="shared" si="9"/>
        <v>0</v>
      </c>
      <c r="U81" s="332"/>
      <c r="V81" s="333" t="str">
        <f t="shared" si="12"/>
        <v/>
      </c>
      <c r="W81" s="334">
        <f t="shared" si="12"/>
        <v>0</v>
      </c>
      <c r="X81" s="335">
        <f t="shared" si="12"/>
        <v>0</v>
      </c>
      <c r="Y81" s="336">
        <f t="shared" si="12"/>
        <v>0</v>
      </c>
    </row>
    <row r="82" spans="1:25" ht="15" customHeight="1" thickBot="1">
      <c r="B82" s="208"/>
      <c r="C82" s="209"/>
      <c r="D82" s="210"/>
      <c r="E82" s="211" t="s">
        <v>65</v>
      </c>
      <c r="F82" s="212"/>
      <c r="G82" s="213">
        <f>SUM(G63:G81)</f>
        <v>0</v>
      </c>
      <c r="H82" s="214"/>
      <c r="I82" s="215"/>
      <c r="J82" s="216"/>
      <c r="K82" s="217"/>
      <c r="L82" s="217"/>
      <c r="M82" s="217"/>
      <c r="N82" s="217"/>
      <c r="O82" s="217"/>
      <c r="P82" s="218" t="s">
        <v>67</v>
      </c>
      <c r="Q82" s="219"/>
      <c r="R82" s="386"/>
      <c r="S82" s="220"/>
      <c r="T82" s="221"/>
      <c r="U82" s="222"/>
      <c r="V82" s="217"/>
      <c r="W82" s="217"/>
      <c r="X82" s="217"/>
      <c r="Y82" s="223"/>
    </row>
    <row r="83" spans="1:25" ht="15" customHeight="1" thickBot="1">
      <c r="B83" s="224"/>
      <c r="C83" s="225"/>
      <c r="D83" s="226"/>
      <c r="E83" s="227" t="s">
        <v>66</v>
      </c>
      <c r="F83" s="228"/>
      <c r="G83" s="229"/>
      <c r="H83" s="230" t="s">
        <v>59</v>
      </c>
      <c r="I83" s="230"/>
      <c r="J83" s="231"/>
      <c r="K83" s="232"/>
      <c r="L83" s="233"/>
      <c r="M83" s="232"/>
      <c r="N83" s="232"/>
      <c r="O83" s="232"/>
      <c r="P83" s="234" t="s">
        <v>68</v>
      </c>
      <c r="Q83" s="235"/>
      <c r="R83" s="387"/>
      <c r="S83" s="236">
        <f>SUMPRODUCT(G63:G81,S63:S81)</f>
        <v>0</v>
      </c>
      <c r="T83" s="237"/>
      <c r="U83" s="238"/>
      <c r="V83" s="232"/>
      <c r="W83" s="232"/>
      <c r="X83" s="232"/>
      <c r="Y83" s="239"/>
    </row>
    <row r="84" spans="1:25">
      <c r="B84" s="240"/>
      <c r="C84" s="240"/>
      <c r="D84" s="240"/>
      <c r="E84" s="158"/>
      <c r="F84" s="158"/>
      <c r="G84" s="158"/>
      <c r="H84" s="158"/>
      <c r="I84" s="158"/>
      <c r="J84" s="241"/>
      <c r="K84" s="158"/>
      <c r="L84" s="158"/>
      <c r="M84" s="158"/>
      <c r="N84" s="158"/>
      <c r="O84" s="158"/>
      <c r="P84" s="158"/>
      <c r="Q84" s="158"/>
      <c r="R84" s="381"/>
      <c r="S84" s="158"/>
      <c r="T84" s="158"/>
      <c r="U84" s="158"/>
      <c r="V84" s="158"/>
      <c r="W84" s="158"/>
      <c r="X84" s="158"/>
      <c r="Y84" s="157"/>
    </row>
    <row r="85" spans="1:25">
      <c r="B85" s="242" t="s">
        <v>32</v>
      </c>
      <c r="C85" s="243"/>
      <c r="D85" s="243"/>
      <c r="E85" s="244"/>
      <c r="F85" s="158" t="s">
        <v>47</v>
      </c>
      <c r="G85" s="158"/>
      <c r="H85" s="158"/>
      <c r="I85" s="158"/>
      <c r="J85" s="158"/>
      <c r="K85" s="158"/>
      <c r="L85" s="158"/>
      <c r="M85" s="158"/>
      <c r="N85" s="158"/>
      <c r="O85" s="158"/>
      <c r="P85" s="158"/>
      <c r="Q85" s="158"/>
      <c r="R85" s="381"/>
      <c r="S85" s="158"/>
      <c r="T85" s="158"/>
      <c r="U85" s="158"/>
      <c r="V85" s="158"/>
      <c r="W85" s="158"/>
      <c r="X85" s="158"/>
      <c r="Y85" s="157"/>
    </row>
    <row r="86" spans="1:25">
      <c r="B86" s="157"/>
      <c r="C86" s="158"/>
      <c r="D86" s="158"/>
      <c r="E86" s="244"/>
      <c r="F86" s="245" t="s">
        <v>93</v>
      </c>
      <c r="G86" s="158"/>
      <c r="H86" s="158"/>
      <c r="I86" s="158"/>
      <c r="J86" s="158"/>
      <c r="K86" s="158"/>
      <c r="L86" s="158"/>
      <c r="M86" s="158"/>
      <c r="N86" s="158"/>
      <c r="O86" s="158"/>
      <c r="P86" s="158"/>
      <c r="Q86" s="158"/>
      <c r="R86" s="381"/>
      <c r="S86" s="158"/>
      <c r="T86" s="158"/>
      <c r="U86" s="158"/>
      <c r="V86" s="158"/>
      <c r="W86" s="158"/>
      <c r="X86" s="158"/>
      <c r="Y86" s="157"/>
    </row>
    <row r="87" spans="1:25">
      <c r="B87" s="158"/>
      <c r="C87" s="158"/>
      <c r="D87" s="158"/>
      <c r="E87" s="158"/>
      <c r="F87" s="158"/>
      <c r="G87" s="158"/>
      <c r="H87" s="158"/>
      <c r="I87" s="158"/>
      <c r="J87" s="158"/>
      <c r="K87" s="158"/>
      <c r="L87" s="158"/>
      <c r="M87" s="158"/>
      <c r="N87" s="158"/>
      <c r="O87" s="158"/>
      <c r="P87" s="158"/>
      <c r="Q87" s="158"/>
      <c r="R87" s="381"/>
      <c r="S87" s="158"/>
      <c r="T87" s="158"/>
      <c r="U87" s="158"/>
      <c r="V87" s="158"/>
      <c r="W87" s="158"/>
      <c r="X87" s="158"/>
      <c r="Y87" s="157"/>
    </row>
    <row r="88" spans="1:25" ht="25.5" customHeight="1">
      <c r="B88" s="246" t="s">
        <v>33</v>
      </c>
      <c r="C88" s="540">
        <f>C42</f>
        <v>0</v>
      </c>
      <c r="D88" s="540"/>
      <c r="E88" s="540"/>
      <c r="F88" s="540"/>
      <c r="G88" s="540"/>
      <c r="H88" s="540"/>
      <c r="I88" s="540"/>
      <c r="J88" s="540"/>
      <c r="K88" s="157"/>
      <c r="L88" s="157"/>
      <c r="M88" s="541"/>
      <c r="N88" s="541"/>
      <c r="O88" s="541"/>
      <c r="P88" s="541"/>
      <c r="Q88" s="541"/>
      <c r="R88" s="541"/>
      <c r="S88" s="541"/>
      <c r="T88" s="158"/>
      <c r="U88" s="158"/>
      <c r="V88" s="542">
        <f>V42</f>
        <v>0</v>
      </c>
      <c r="W88" s="542"/>
      <c r="X88" s="542"/>
      <c r="Y88" s="157"/>
    </row>
    <row r="89" spans="1:25">
      <c r="B89" s="247"/>
      <c r="C89" s="248"/>
      <c r="D89" s="248"/>
      <c r="E89" s="158"/>
      <c r="F89" s="158" t="s">
        <v>34</v>
      </c>
      <c r="G89" s="158"/>
      <c r="H89" s="158"/>
      <c r="I89" s="158"/>
      <c r="J89" s="158"/>
      <c r="K89" s="158"/>
      <c r="L89" s="158"/>
      <c r="M89" s="158" t="s">
        <v>35</v>
      </c>
      <c r="N89" s="158"/>
      <c r="O89" s="158"/>
      <c r="P89" s="158"/>
      <c r="Q89" s="158"/>
      <c r="R89" s="381"/>
      <c r="S89" s="158"/>
      <c r="T89" s="158"/>
      <c r="U89" s="158"/>
      <c r="V89" s="158" t="s">
        <v>15</v>
      </c>
      <c r="W89" s="158"/>
      <c r="X89" s="158"/>
      <c r="Y89" s="157"/>
    </row>
    <row r="90" spans="1:25">
      <c r="B90" s="52"/>
      <c r="D90" s="71"/>
      <c r="E90" s="71"/>
      <c r="F90" s="43"/>
      <c r="G90" s="43"/>
      <c r="H90" s="43"/>
      <c r="I90" s="43"/>
      <c r="J90" s="43"/>
      <c r="K90" s="43"/>
      <c r="L90" s="43"/>
      <c r="M90" s="43"/>
      <c r="N90" s="43"/>
      <c r="O90" s="43"/>
      <c r="P90" s="43"/>
      <c r="Q90" s="43"/>
      <c r="R90" s="380"/>
      <c r="S90" s="43"/>
      <c r="T90" s="43"/>
      <c r="U90" s="43"/>
      <c r="V90" s="43"/>
      <c r="W90" s="43"/>
      <c r="X90" s="43"/>
    </row>
    <row r="91" spans="1:25">
      <c r="B91" s="1"/>
      <c r="C91" s="1"/>
      <c r="D91" s="1"/>
      <c r="H91" s="14"/>
      <c r="I91" s="14"/>
      <c r="W91" s="14"/>
    </row>
  </sheetData>
  <sheetProtection sheet="1" objects="1" scenarios="1"/>
  <mergeCells count="42">
    <mergeCell ref="T56:V56"/>
    <mergeCell ref="W56:X56"/>
    <mergeCell ref="C88:J88"/>
    <mergeCell ref="M88:S88"/>
    <mergeCell ref="V88:X88"/>
    <mergeCell ref="D52:G52"/>
    <mergeCell ref="D53:H53"/>
    <mergeCell ref="L53:N53"/>
    <mergeCell ref="Q53:S53"/>
    <mergeCell ref="V53:W53"/>
    <mergeCell ref="F55:G55"/>
    <mergeCell ref="J55:M55"/>
    <mergeCell ref="P55:Q55"/>
    <mergeCell ref="R55:S55"/>
    <mergeCell ref="W55:X55"/>
    <mergeCell ref="F56:G56"/>
    <mergeCell ref="J56:L56"/>
    <mergeCell ref="O56:P56"/>
    <mergeCell ref="C42:J42"/>
    <mergeCell ref="M42:S42"/>
    <mergeCell ref="V42:X42"/>
    <mergeCell ref="D51:E51"/>
    <mergeCell ref="N51:S51"/>
    <mergeCell ref="V51:W51"/>
    <mergeCell ref="F9:G9"/>
    <mergeCell ref="J9:M9"/>
    <mergeCell ref="P9:Q9"/>
    <mergeCell ref="R9:S9"/>
    <mergeCell ref="W9:X9"/>
    <mergeCell ref="F10:G10"/>
    <mergeCell ref="J10:L10"/>
    <mergeCell ref="O10:P10"/>
    <mergeCell ref="T10:V10"/>
    <mergeCell ref="W10:X10"/>
    <mergeCell ref="D5:E5"/>
    <mergeCell ref="N5:S5"/>
    <mergeCell ref="V5:W5"/>
    <mergeCell ref="D6:G6"/>
    <mergeCell ref="D7:H7"/>
    <mergeCell ref="L7:N7"/>
    <mergeCell ref="Q7:S7"/>
    <mergeCell ref="V7:W7"/>
  </mergeCells>
  <pageMargins left="0" right="0" top="0.75" bottom="0.5" header="0.3" footer="0.3"/>
  <pageSetup scale="55"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DV!$B$2:$B$8</xm:f>
          </x14:formula1>
          <xm:sqref>E16:E35</xm:sqref>
        </x14:dataValidation>
        <x14:dataValidation type="list" allowBlank="1" showInputMessage="1" showErrorMessage="1">
          <x14:formula1>
            <xm:f>DV!$A$2:$A$6</xm:f>
          </x14:formula1>
          <xm:sqref>D16:D35</xm:sqref>
        </x14:dataValidation>
        <x14:dataValidation type="list" allowBlank="1" showInputMessage="1" showErrorMessage="1">
          <x14:formula1>
            <xm:f>DV!$C$2:$C$8</xm:f>
          </x14:formula1>
          <xm:sqref>P16:P35</xm:sqref>
        </x14:dataValidation>
        <x14:dataValidation type="list" allowBlank="1" showInputMessage="1" showErrorMessage="1">
          <x14:formula1>
            <xm:f>DV!$D$2:$D$8</xm:f>
          </x14:formula1>
          <xm:sqref>T10:V10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I&amp;E</vt:lpstr>
      <vt:lpstr>LeaseAbstract1</vt:lpstr>
      <vt:lpstr>LeaseAbstract2</vt:lpstr>
      <vt:lpstr>LeaseAbstract3</vt:lpstr>
      <vt:lpstr>LeaseAbstract4</vt:lpstr>
      <vt:lpstr>LeaseAbstract5</vt:lpstr>
      <vt:lpstr>RentRoll1</vt:lpstr>
      <vt:lpstr>RentRoll2</vt:lpstr>
      <vt:lpstr>RentRoll3</vt:lpstr>
      <vt:lpstr>RentRoll4</vt:lpstr>
      <vt:lpstr>RentRoll5</vt:lpstr>
      <vt:lpstr>RentRoll6</vt:lpstr>
      <vt:lpstr>DV</vt:lpstr>
      <vt:lpstr>DV!Print_Area</vt:lpstr>
      <vt:lpstr>'I&amp;E'!Print_Area</vt:lpstr>
      <vt:lpstr>LeaseAbstract1!Print_Area</vt:lpstr>
      <vt:lpstr>LeaseAbstract2!Print_Area</vt:lpstr>
      <vt:lpstr>LeaseAbstract3!Print_Area</vt:lpstr>
      <vt:lpstr>LeaseAbstract4!Print_Area</vt:lpstr>
      <vt:lpstr>LeaseAbstract5!Print_Area</vt:lpstr>
      <vt:lpstr>RentRoll1!Print_Area</vt:lpstr>
      <vt:lpstr>RentRoll2!Print_Area</vt:lpstr>
      <vt:lpstr>RentRoll3!Print_Area</vt:lpstr>
      <vt:lpstr>RentRoll4!Print_Area</vt:lpstr>
      <vt:lpstr>RentRoll5!Print_Area</vt:lpstr>
      <vt:lpstr>RentRoll6!Print_Area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seth.brown</cp:lastModifiedBy>
  <cp:lastPrinted>2018-03-13T14:29:33Z</cp:lastPrinted>
  <dcterms:created xsi:type="dcterms:W3CDTF">1996-10-14T23:33:28Z</dcterms:created>
  <dcterms:modified xsi:type="dcterms:W3CDTF">2018-03-13T14:29:58Z</dcterms:modified>
</cp:coreProperties>
</file>